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defaultThemeVersion="124226"/>
  <mc:AlternateContent xmlns:mc="http://schemas.openxmlformats.org/markup-compatibility/2006">
    <mc:Choice Requires="x15">
      <x15ac:absPath xmlns:x15ac="http://schemas.microsoft.com/office/spreadsheetml/2010/11/ac" url="C:\Users\brusic_davor\Desktop\Desktop\Nabava 2026\40_26_Građevinski radovi potrebni za instalaciju mobilnih punjača za EV vozila\"/>
    </mc:Choice>
  </mc:AlternateContent>
  <xr:revisionPtr revIDLastSave="0" documentId="13_ncr:1_{D0CCE149-1787-446E-98A8-E565867EAF24}" xr6:coauthVersionLast="47" xr6:coauthVersionMax="47" xr10:uidLastSave="{00000000-0000-0000-0000-000000000000}"/>
  <bookViews>
    <workbookView xWindow="-120" yWindow="-120" windowWidth="29040" windowHeight="15720" tabRatio="869" activeTab="2" xr2:uid="{00000000-000D-0000-FFFF-FFFF00000000}"/>
  </bookViews>
  <sheets>
    <sheet name="naslovna" sheetId="61" r:id="rId1"/>
    <sheet name="UVOD" sheetId="63" r:id="rId2"/>
    <sheet name="Troškovnik" sheetId="64" r:id="rId3"/>
  </sheets>
  <externalReferences>
    <externalReference r:id="rId4"/>
  </externalReferences>
  <definedNames>
    <definedName name="ENERGIJA">'[1]TABLICA stvarnih količina-LED'!$R$4</definedName>
    <definedName name="_xlnm.Print_Titles" localSheetId="0">naslovna!$1:$27</definedName>
    <definedName name="_xlnm.Print_Titles" localSheetId="2">Troškovnik!$1:$10</definedName>
    <definedName name="_xlnm.Print_Titles" localSheetId="1">UVOD!$1:$10</definedName>
    <definedName name="led">#REF!</definedName>
    <definedName name="LEDO">#REF!</definedName>
    <definedName name="Natrij">#REF!</definedName>
    <definedName name="_xlnm.Print_Area" localSheetId="0">naslovna!$A$7:$F$50</definedName>
    <definedName name="_xlnm.Print_Area" localSheetId="2">Troškovnik!$A$7:$F$63</definedName>
    <definedName name="_xlnm.Print_Area" localSheetId="1">UVOD!$A$7:$F$49</definedName>
    <definedName name="temp">#REF!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47" i="64" l="1"/>
  <c r="F45" i="64"/>
  <c r="F39" i="64"/>
  <c r="F37" i="64"/>
  <c r="F29" i="64"/>
  <c r="F27" i="64"/>
  <c r="F25" i="64"/>
  <c r="F21" i="64"/>
  <c r="F23" i="64"/>
  <c r="F17" i="64"/>
  <c r="F15" i="64" l="1"/>
  <c r="F19" i="64"/>
  <c r="F43" i="64" l="1"/>
  <c r="F41" i="64"/>
  <c r="F35" i="64"/>
  <c r="F33" i="64"/>
  <c r="F31" i="64" l="1"/>
  <c r="F49" i="64" l="1"/>
  <c r="F13" i="64"/>
  <c r="F51" i="64" l="1"/>
  <c r="A56" i="64" l="1"/>
  <c r="F56" i="64" l="1"/>
  <c r="B56" i="64"/>
  <c r="B51" i="64"/>
  <c r="A51" i="64"/>
  <c r="F58" i="64" l="1"/>
  <c r="A13" i="64" l="1"/>
  <c r="A15" i="64" l="1"/>
  <c r="A17" i="64" s="1"/>
  <c r="A19" i="64" l="1"/>
  <c r="A21" i="64" l="1"/>
  <c r="A23" i="64" s="1"/>
  <c r="A25" i="64" s="1"/>
  <c r="A27" i="64" s="1"/>
  <c r="A29" i="64" s="1"/>
  <c r="A31" i="64" l="1"/>
  <c r="A33" i="64" s="1"/>
  <c r="A35" i="64" s="1"/>
  <c r="A37" i="64" l="1"/>
  <c r="A39" i="64" l="1"/>
  <c r="A41" i="64" s="1"/>
  <c r="A43" i="64" s="1"/>
  <c r="A45" i="64" s="1"/>
  <c r="A47" i="64" s="1"/>
  <c r="A49" i="64" l="1"/>
</calcChain>
</file>

<file path=xl/sharedStrings.xml><?xml version="1.0" encoding="utf-8"?>
<sst xmlns="http://schemas.openxmlformats.org/spreadsheetml/2006/main" count="83" uniqueCount="65">
  <si>
    <t>Opis stavke</t>
  </si>
  <si>
    <t>Jed. mjere</t>
  </si>
  <si>
    <t>Količina</t>
  </si>
  <si>
    <t>Jedinična</t>
  </si>
  <si>
    <t>Ukupna</t>
  </si>
  <si>
    <t>1.</t>
  </si>
  <si>
    <t>2.</t>
  </si>
  <si>
    <t>3.</t>
  </si>
  <si>
    <t>Redni br. stavke</t>
  </si>
  <si>
    <t>4.</t>
  </si>
  <si>
    <t>5.</t>
  </si>
  <si>
    <t>6.</t>
  </si>
  <si>
    <t>7.</t>
  </si>
  <si>
    <t>8.</t>
  </si>
  <si>
    <t>9.</t>
  </si>
  <si>
    <t>SVEUKUPNO:</t>
  </si>
  <si>
    <t>UVOD</t>
  </si>
  <si>
    <t>U svim stavkama ovog troškovnika ukljkučena je nabava, doprema, montaža i spajanje, komplet sa sitnim instalacijskim materijalom i priborom. Sve radove mora za Izvođača izvesti kvalificirana radna snaga.</t>
  </si>
  <si>
    <t>Sav građevni materijal i pribor prije ugradnje mora odobriti nadzorni inženjer.</t>
  </si>
  <si>
    <t xml:space="preserve">Izvođač radova dužan je za eventualne izmjene u toku građenja obavijestiti Investitora i nadzornog inženjera. </t>
  </si>
  <si>
    <t>Za svu ugrađenu opremu i materijal izvođač je dužan Investitoru predati isprave o sukladnosti i ostale dokaze kvalitete izvedenih radova  i ugrađenje opreme (pregled, ispitivanja, mjerenja i sl.).</t>
  </si>
  <si>
    <t>Prilikom narudžbe instalacijskog materijala, opreme i uređaja te tijekom izvođenja radova Izvođač je dužan primjenjivati  odredbe važećih zakona i propisa.</t>
  </si>
  <si>
    <t>Prilikom preuzimanja proizvoda potrebnih za izvođenje električne instalacije izvođač mora obavezno utvrditi:
 - je li građevni proizvod isporučen s oznakom sukladnosti u skladu sa važećim propisom kojim se uređuje označavanje građevnih proizvoda i podudaraju li se podaci na dokumentaciji s kojom je građevni proizvod isporučen s podacima u propisanoj oznaci
 - je li građevni proizvod isporučen sa potrebnim ispravama o sukladnosti ili tehničkim dopuštenjima
 - je li građevni proizvod isporučen s tehničkim uputama za ugradnju i uporabu na hrvatskom jeziku
 - jesu li svojstva, uključivo i rok uporabe građevnog proizvoda te podaci značajni za njegovu ugradnju, uporabu i utjecaj na svojstva i trajnost električne instalacije sukladni svojstvima i podacima određenim glavnim projektom</t>
  </si>
  <si>
    <t>U svim stavkama ovog troškovnika, prilikom izrade ponude, obuhvaćeni su ukupni troškovi materijala, opreme i rada za potpuno dovršenje cjelokupnog posla uključujući:
 - nabavu i transport na gradilište
 - spajanje i montažu opreme prema priloženoj tehničkoj dokumentaciji i uputama proizvođača, uz korištenje kvalitetnog elektroinstalacijskog materijala uporabom kvalificirane i stručne radne snage
 - popratne građevinske radove poput izrade i zatvaranja šliceva za polaganje kabela, izrade niša za ugradnju i obzidavanje razvodnih ormara, izrade otvora za ugradnju podžbukne opreme i slično, uz dovođenje svih površina zahvata u prvobitno stanje
 - pregled i ispitivanje električnih instalacija te izrada potrebnih atesta o izvršenim mjerenjima i ispitivanjima od strane ovlaštene osobe
 - puštanje sustava u rad, primopredaja sustava, izrada dokumentacije izvedenog stanja i uputa za rukovanje na hrvatskom jeziku
 - grubo i fino čišćnje prostora tijekom izvođenja i nakon izvedenih radova</t>
  </si>
  <si>
    <t>m'</t>
  </si>
  <si>
    <t>kom.</t>
  </si>
  <si>
    <t>U svim stavkama za razvodne ormare uključena je izrada jednopolnih shema usklađenih sa izvedenim stanjem i njihova zaštita PVC folijom, dimenzioniranje razdjelnika uz najmanje 30% slobodnog prostora za buduća proširenja, ugradnja razdjelnika na za to predviđeno mjesto uz sve popratne radove, spajanje i označavanje svih dolaznih i odlaznih kabela i vodiča natpisnim pločicama, dobava i ugradnja kabelskih uvodnica, stezaljki i sabirnica, unutrašnje ožičenje razdjelnika i sl. Na vrata ormara mora se postavitit ime proizvođača, oznaka prema nacrtnoj dokumentaciji te oznaka sustava uzemljenja i vrsta zaštite.</t>
  </si>
  <si>
    <t>10.</t>
  </si>
  <si>
    <t>U slučaju nuđenja alternativne opreme Investitor prije konačnog odabira najpovoljnijeg ponuditelja ima pravo zatražiti uzorke ponuđene opreme zbog provođenja eventualnih ispitivanja i ocjene jednakovrijednosti te je ponuditelj dužan iste dostaviti u roku od 5 radnih dana.</t>
  </si>
  <si>
    <t xml:space="preserve">Prilikom nuđenja alternativnih proizvoda Izvođač OBVEZNO dodaje i dopunjava rubrike "tip" i "proizvođač" nuđene opreme. Sva ponuđena oprema mora biti jednakovrijednih ili povoljnijih tehničkih karakteristika u odnosu na opremu projektiranu i specificiranu ovim troškovnikom što je Izvođač prilikom nuđenja dužan i dokazati TEHNIČKIM PRORAČUNIMA (svjetlotehnički izračun, proračun kratkog spoja i slično) i KATALOŠKIM PODACIMA PROIZVOĐAČA te će se na istu zatražiti suglasnost projektanta i nazornog inženjera. </t>
  </si>
  <si>
    <t>kpl.</t>
  </si>
  <si>
    <t>Čišćenje prometnih površina nakon izvođenja radova i dovođenje u prvobitno stanje.
Obračun po kpl izvedene stavke.</t>
  </si>
  <si>
    <t>GRAĐEVINSKI RADOVI</t>
  </si>
  <si>
    <t>Investitor:</t>
  </si>
  <si>
    <t>Naziv građevine:</t>
  </si>
  <si>
    <t>Lokacija:</t>
  </si>
  <si>
    <t>Cijena [€]</t>
  </si>
  <si>
    <r>
      <t>m</t>
    </r>
    <r>
      <rPr>
        <vertAlign val="superscript"/>
        <sz val="10"/>
        <color theme="1"/>
        <rFont val="Arial"/>
        <family val="2"/>
      </rPr>
      <t>2</t>
    </r>
  </si>
  <si>
    <t>Napomena:</t>
  </si>
  <si>
    <t>Cijene ne sadrže PDV.</t>
  </si>
  <si>
    <r>
      <t>m</t>
    </r>
    <r>
      <rPr>
        <vertAlign val="superscript"/>
        <sz val="10"/>
        <color theme="1"/>
        <rFont val="Arial"/>
        <family val="2"/>
      </rPr>
      <t>3</t>
    </r>
  </si>
  <si>
    <r>
      <t>Utovar, odvoz i odlaganje viška iskopanog materijala na ovlaštenu deponiju ili reciklažno dvorište koje osigurava Izvođač. Obračun vršen s koeficijentom rastresitosti 1,3. Stavkom je obuhvaćena i eventualna cijena prihvata materijala na odlagalištu.
Jedinična cijena stavke uključuje sav potreban rad i transporte za kompletnu izvedbu stavke. Prihvat na dvorištu će se obračunati prema ispostavljenom računu nadležne ustanove.
Obračun po m</t>
    </r>
    <r>
      <rPr>
        <vertAlign val="superscript"/>
        <sz val="10"/>
        <color theme="1"/>
        <rFont val="Arial"/>
        <family val="2"/>
      </rPr>
      <t>3</t>
    </r>
    <r>
      <rPr>
        <sz val="10"/>
        <color theme="1"/>
        <rFont val="Arial"/>
        <family val="2"/>
      </rPr>
      <t xml:space="preserve"> odveženog materijala.</t>
    </r>
  </si>
  <si>
    <t>REKAPITULACIJA</t>
  </si>
  <si>
    <t xml:space="preserve">INSTALACIJA MOBILNIH PUNJAČA ELEKTRIČNIH VOZILA </t>
  </si>
  <si>
    <t xml:space="preserve">ENERGO d.o.o., DOLAC 14, 51000 RIJEKA
OIB: 99393766301  </t>
  </si>
  <si>
    <t xml:space="preserve">k.č. 4396/7 i 4396/5, k.o. ZAMET, GRAD RIJEKA </t>
  </si>
  <si>
    <r>
      <t xml:space="preserve">INSTALACIJA MOBILNIH PUNJAČA ELEKTRIČNIH VOZILA 
</t>
    </r>
    <r>
      <rPr>
        <b/>
        <sz val="22"/>
        <color theme="1"/>
        <rFont val="Tahoma"/>
        <family val="2"/>
        <charset val="238"/>
      </rPr>
      <t>TROŠKOVNIK SA OPISOM RADOVA</t>
    </r>
  </si>
  <si>
    <t>Pažljivo razbijanje i demnotaža postojećeg betonskog kabelskog zdenca veličine cca 100x70x60cm. Nakon razbijanja sav materijal je potrebno zbrinuti na ovlaštenu deponiju građevinskog materijala koju osigurava izvođač radova. Prilikom razbijanja potrebno je zaštititi  postojeće cijevi i kabele koji prolaze kroz kabelski zdenac te ih cijelo vrijeme držati u funkciji, uz povećan oprez zbog oštećenja i električnog udara.
Obračun po kpt izvedene stavke.</t>
  </si>
  <si>
    <t>Dobava materijala i izrada armirano-betonskog kabelskog zdenca svjetlih dimenzija 140x80x100cm (ŠxDxV), s ljevano-željeznim poklopcem nosivosti 400kN. Zdenac se izrađuje na mikrolokaciji prethodno uklonjenog postojećeg zdenca. Debljine stijenki zdenca min 15cm. Stavka obuhvaća čišćenje jame za ugradnju, izradu oplata za betoniranje uz prethodno provučene postojeće kabele i cijevi kroz oplatu, jame, pripremu podloge, betoniranje zdenca betonom C30/37, ugradnju nosača (okvira) poklopca te  uvlačenje cijevi. Nakon uvlačenja cijevi otvor je potrebno vodonepropusno zabrtviti a zdenac zatrpati uz slojevito nabijanje.
Obračun po kom ugrađenog zdenca.</t>
  </si>
  <si>
    <t>Dobava i ugradnja tipskog betonskog montažnog zdenca veličine D3-V, vanjskih dimenzija min 152×92×113cm (D x Š x V), komplet sa srednjim elementom i uvodnim elementima (pločama) za PEHD/PVC cijevi te tipskim lijevano-željeznim poklopcem nosivosti 400 kN. Uvodne ploče prilagoditi broju cijevi koje ulaze u zdenac prema projektu. Stavka sadrži iskop jame za ugradnju zdenca, čišćenje dna jame, ugradnju, centriranje i zatrpavanje bočnih strana.
Obračun po kom ugrađenog zdenca.</t>
  </si>
  <si>
    <t>Izrada proboja u podzemnom dijelu ulaza u trafostanicu za cijevi prema ovom projektu. Proboj se izvodi kroz betonski zid debljine cca 30 cm. Dimenzija proboja Ø200mm.
Stavka uključuje sve potrebne radove i opremu za izradu proboja.
Obračun po kom izvedenog proboja.</t>
  </si>
  <si>
    <t>Izrada proboja u podzemnom dijelu ulaza u trafostanicu za cijevi prema ovom projektu. Proboj se izvodi kroz betonski zid debljine cca 30 cm. Dimenzija proboja Ø160mm.
Stavka uključuje sve potrebne radove i opremu za izradu proboja.
Obračun po kom izvedenog proboja.</t>
  </si>
  <si>
    <t>Dobava materijala i izvedba sanacije cestovnih rubnjaka na mjestima prekopa. Stavka uključuje dobavu rubnjaka i pratećeg materijala te ugradnju do pune funkcionalnosti.
Rubnjake položiti i učvrstiti u betonski temelj (C12/16). Fuge zaliti cementnim mortom.
Obračun po m' ugrađenog rubnjaka.</t>
  </si>
  <si>
    <t>Zarezivanje postojećeg asfalta bez obzira na debljinu sloja, u širini 120 cm. U stavku uračunati ponovno zarezivanje asfalta neposredno prije asfaltiranja u širino min 15 cm široj od rubova kabelskog kanala radi pravilne veze sa novim slojem asfalta.
Jedinična cijena stavke uključuje sav potreban rad, materijal, pomoćna sredstva i transporte za izvedbu stavke. 
Obračun po m' zarezanog asfalta, jednostrano.</t>
  </si>
  <si>
    <r>
      <t>Uklanjanje asfaltnog zastora na dijelu trase projektiranog rova koji prolazi asfaltiranim kolnikom, bez obzira na debljinu sloja. Asfalt se razbija u širini cca. 150 cm.
Jedinična cijena stavke uključuje sav potreban rad, materijal  i pomoćna sredstva za izvedbu opisanog rada, kao i ukrcavanje u kamione, te odvoz i istovar materijala na deponiju.
Obračun po m</t>
    </r>
    <r>
      <rPr>
        <vertAlign val="superscript"/>
        <sz val="10"/>
        <color theme="1"/>
        <rFont val="Arial"/>
        <family val="2"/>
      </rPr>
      <t>2</t>
    </r>
    <r>
      <rPr>
        <sz val="10"/>
        <color theme="1"/>
        <rFont val="Arial"/>
        <family val="2"/>
      </rPr>
      <t xml:space="preserve"> razbijenog asfalta.</t>
    </r>
  </si>
  <si>
    <r>
      <t>Izrada asfaltnog zastora u kolniku u jednom sloju asfaltnom masom BNHS 16, debljine 10cm. Asfaltni zastor nanosi se na sloj prethodno nabijenog materijala podloge. Asfaltira se  širina od 150 cm. Prije asfaltiranja potrebno je postojeće spojeve asfalta očistiti od nečistoća i premazati ih bitumenskom emulzijom u količini 0,50 l/m</t>
    </r>
    <r>
      <rPr>
        <vertAlign val="superscript"/>
        <sz val="10"/>
        <color theme="1"/>
        <rFont val="Arial"/>
        <family val="2"/>
      </rPr>
      <t>2</t>
    </r>
    <r>
      <rPr>
        <sz val="10"/>
        <color theme="1"/>
        <rFont val="Arial"/>
        <family val="2"/>
      </rPr>
      <t xml:space="preserve"> što je uključeno u cijenu stavke.   Stavka uključuje dobavu i ugradnju asfalta.
Obračun po m</t>
    </r>
    <r>
      <rPr>
        <vertAlign val="superscript"/>
        <sz val="10"/>
        <color theme="1"/>
        <rFont val="Arial"/>
        <family val="2"/>
      </rPr>
      <t>2</t>
    </r>
    <r>
      <rPr>
        <sz val="10"/>
        <color theme="1"/>
        <rFont val="Arial"/>
        <family val="2"/>
      </rPr>
      <t xml:space="preserve"> ugrađenog sloja.</t>
    </r>
  </si>
  <si>
    <r>
      <t>Pažljivi kombinirani strojno-ručni iskop rova za polaganje cijevi i kabela, bez obzira na kategoriju terena. Dubina rova 120 cm, širina rova 80-100 cm, pokos strana okomit. Sva proširenja  kao i produbljenja kanala veća od dokaznice mjera neće se priznavati već ju je izvoditelj dužan ukalkulirati u jediničnu cijenu. Proširenje i produbljenje kanala na mjestima temelja stupova, zdenaca, horizontalnih lomova i sl. uključeno u stavku. 
Jedinična cijena stavke uključuje sav potreban rad, materijal i transporte za kompletnu izvedbu opisanog rada. U cijeni su predviđene i sve zaštitne i sigurnosne mjere duž trase, kao i sva potrebna razupiranja kanala.
Obračun po m</t>
    </r>
    <r>
      <rPr>
        <vertAlign val="superscript"/>
        <sz val="10"/>
        <color theme="1"/>
        <rFont val="Arial"/>
        <family val="2"/>
      </rPr>
      <t>3</t>
    </r>
    <r>
      <rPr>
        <sz val="10"/>
        <color theme="1"/>
        <rFont val="Arial"/>
        <family val="2"/>
      </rPr>
      <t xml:space="preserve"> iskopanog materijala u sraslom stanju.</t>
    </r>
  </si>
  <si>
    <r>
      <t>Polaganje podložnog betona C12/16 u prethodno iskopane jame za ugradnju zdenaca. Tlocrtna dimenzija betonske ploče cca 1,6x1,0m, debljina 10 cm. Nakon ugradnje beton je potrebno izravnati (nivelirati). 
Jedinična cijena stavke uključuje sav potreban rad, materijal, pomoćna sredstva i transporte za izvedbu stavke.
Obračun po m</t>
    </r>
    <r>
      <rPr>
        <vertAlign val="superscript"/>
        <sz val="10"/>
        <color theme="1"/>
        <rFont val="Arial"/>
        <family val="2"/>
      </rPr>
      <t>3</t>
    </r>
    <r>
      <rPr>
        <sz val="10"/>
        <color theme="1"/>
        <rFont val="Arial"/>
        <family val="2"/>
      </rPr>
      <t xml:space="preserve"> ugrađenog betona.</t>
    </r>
  </si>
  <si>
    <r>
      <t>Izrada betonske obloge oko cijevi kabelske kanalizacije. Dimenzija obloge cca 80x60cm. Obloga se izrađuje od betona čvrstoće C12/16 i armiran konstruktivnom armaturom B500B. 
U stavku je uključena dobava betona i armature te ugradnja betona u prethodno pripremljeni rov.
Obračun po m</t>
    </r>
    <r>
      <rPr>
        <vertAlign val="superscript"/>
        <sz val="10"/>
        <color theme="1"/>
        <rFont val="Arial"/>
        <family val="2"/>
      </rPr>
      <t>3</t>
    </r>
    <r>
      <rPr>
        <sz val="10"/>
        <color theme="1"/>
        <rFont val="Arial"/>
        <family val="2"/>
      </rPr>
      <t xml:space="preserve"> ugrađenog betona.</t>
    </r>
  </si>
  <si>
    <t>Dobava, doprema i polaganje u rov u kolniku zamjenskog drobljenog kamenog materijala - tampona granulacije 0-60mm.
Zbijenost sloja tampona min. Me= 80MN/m2 i dokazuje se atestom. 
Jedinična cijena stavke uključuje sav potreban rad, materijal i transporte za kompletnu izvedbu stavke.
Obračun po m³ ugrađenog tampona u zbijenom stanju.</t>
  </si>
  <si>
    <r>
      <t>Dobava pijeska krupnoće zrna promjera 0-4 mm  i izrada posteljice  u debljini 10 cm ispod cijevi, oko cijevi i 10 cm iznad cijevi, po cijeloj širini kanala sa zbijanjem. Dimenzija posteljice cca 80x60cm.   Prilikom izrade treba se pridržavati pada dna rova tako da cijevi po cijeloj dužini leži na podlozi. 
Jedinična cijena stavke uključuje sav potreban rad, pomoćna sredstva i transporte za izvedbu opisanog rada.
Obračun po m</t>
    </r>
    <r>
      <rPr>
        <vertAlign val="superscript"/>
        <sz val="10"/>
        <color theme="1"/>
        <rFont val="Arial"/>
        <family val="2"/>
      </rPr>
      <t>3</t>
    </r>
    <r>
      <rPr>
        <sz val="10"/>
        <color theme="1"/>
        <rFont val="Arial"/>
        <family val="2"/>
      </rPr>
      <t xml:space="preserve"> ugrađenog materijala u zbijenom stanju (koef. zbijenosti i koef. rastresitosti uračunati u jediničnu cijenu).</t>
    </r>
  </si>
  <si>
    <r>
      <t>Strojno zatrpavanje preostalog dijela rova probranim materijalom iz iskopa, uz obavezno nabijanje materijala u slojevima po 30 cm.
Obračun po m</t>
    </r>
    <r>
      <rPr>
        <vertAlign val="superscript"/>
        <sz val="10"/>
        <color theme="1"/>
        <rFont val="Arial"/>
        <family val="2"/>
      </rPr>
      <t>3</t>
    </r>
    <r>
      <rPr>
        <sz val="10"/>
        <color theme="1"/>
        <rFont val="Arial"/>
        <family val="2"/>
      </rPr>
      <t xml:space="preserve"> ugrađenog materijala u zbijenom stanju (koef. zbijenosti i koef. rastresitosti uračunati u jediničnu cijenu).</t>
    </r>
  </si>
  <si>
    <t>Izvedba probnih ručnih iskopa (prekopa) na označenoj trasi postojećih instalacija zbog utvrđivanja stvarnog položaja instalacija. Dimenzije iskopa 40x80cm (Š x V), dužina cca 2,0m.
Obračun po kom izvedenog iskopa.</t>
  </si>
  <si>
    <t>Dobava i polaganje PVC upozoravajuće trake "POZOR ENERGETSKI KABEL" u prethodno pripremljen zemljani rov prema detaljima u nacrtnoj dokumentaciji. Traka se polaže u dvije razine.
Obračun po m' položene trake.</t>
  </si>
  <si>
    <t xml:space="preserve">GRAĐEVINSKI RADOVI POTREBNI ZA INSTALACIJU MOBILNIH PUNJAČA ELEKTRIČNIH VOZILA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</si>
</sst>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
    <numFmt numFmtId="165" formatCode="_-* #,##0.00\ [$kn-41A]_-;\-* #,##0.00\ [$kn-41A]_-;_-* &quot;-&quot;??\ [$kn-41A]_-;_-@_-"/>
  </numFmts>
  <fonts count="31" x14ac:knownFonts="1">
    <font>
      <sz val="10"/>
      <name val="Arial"/>
      <charset val="238"/>
    </font>
    <font>
      <sz val="11"/>
      <color theme="1"/>
      <name val="Calibri"/>
      <family val="2"/>
      <charset val="238"/>
      <scheme val="minor"/>
    </font>
    <font>
      <sz val="10"/>
      <color theme="1"/>
      <name val="Tahoma"/>
      <family val="2"/>
      <charset val="238"/>
    </font>
    <font>
      <sz val="10"/>
      <name val="Arial"/>
      <family val="2"/>
      <charset val="238"/>
    </font>
    <font>
      <b/>
      <sz val="10"/>
      <name val="Tahoma"/>
      <family val="2"/>
      <charset val="238"/>
    </font>
    <font>
      <sz val="10"/>
      <name val="Tahoma"/>
      <family val="2"/>
      <charset val="238"/>
    </font>
    <font>
      <sz val="10"/>
      <name val="Tahoma"/>
      <family val="2"/>
    </font>
    <font>
      <b/>
      <sz val="10"/>
      <color indexed="8"/>
      <name val="Tahoma"/>
      <family val="2"/>
    </font>
    <font>
      <b/>
      <sz val="10"/>
      <name val="Tahoma"/>
      <family val="2"/>
    </font>
    <font>
      <sz val="10"/>
      <color theme="1"/>
      <name val="Tahoma"/>
      <family val="2"/>
      <charset val="238"/>
    </font>
    <font>
      <b/>
      <sz val="10"/>
      <color theme="1"/>
      <name val="Tahoma"/>
      <family val="2"/>
      <charset val="238"/>
    </font>
    <font>
      <sz val="9"/>
      <color theme="1"/>
      <name val="Tahoma"/>
      <family val="2"/>
      <charset val="238"/>
    </font>
    <font>
      <sz val="11"/>
      <name val="Times New Roman CE"/>
      <charset val="238"/>
    </font>
    <font>
      <b/>
      <sz val="26"/>
      <color theme="1"/>
      <name val="Tahoma"/>
      <family val="2"/>
      <charset val="238"/>
    </font>
    <font>
      <b/>
      <sz val="16"/>
      <name val="Tahoma"/>
      <family val="2"/>
    </font>
    <font>
      <b/>
      <sz val="22"/>
      <color theme="1"/>
      <name val="Tahoma"/>
      <family val="2"/>
      <charset val="238"/>
    </font>
    <font>
      <sz val="11"/>
      <name val="Tahoma"/>
      <family val="2"/>
      <charset val="238"/>
    </font>
    <font>
      <b/>
      <sz val="12"/>
      <name val="Tahoma"/>
      <family val="2"/>
      <charset val="238"/>
    </font>
    <font>
      <b/>
      <sz val="11"/>
      <name val="Tahoma"/>
      <family val="2"/>
      <charset val="238"/>
    </font>
    <font>
      <b/>
      <sz val="10"/>
      <color indexed="8"/>
      <name val="Tahoma"/>
      <family val="2"/>
      <charset val="238"/>
    </font>
    <font>
      <sz val="10"/>
      <color theme="1"/>
      <name val="Arial"/>
      <family val="2"/>
    </font>
    <font>
      <vertAlign val="superscript"/>
      <sz val="10"/>
      <color theme="1"/>
      <name val="Arial"/>
      <family val="2"/>
    </font>
    <font>
      <sz val="11"/>
      <name val="Tahoma"/>
      <family val="2"/>
    </font>
    <font>
      <b/>
      <sz val="11"/>
      <name val="Tahoma"/>
      <family val="2"/>
    </font>
    <font>
      <sz val="10"/>
      <color theme="1"/>
      <name val="Tahoma"/>
      <family val="2"/>
    </font>
    <font>
      <b/>
      <sz val="10"/>
      <color theme="1"/>
      <name val="Tahoma"/>
      <family val="2"/>
    </font>
    <font>
      <b/>
      <sz val="10"/>
      <color theme="1"/>
      <name val="Arial"/>
      <family val="2"/>
    </font>
    <font>
      <sz val="10"/>
      <name val="Arial"/>
      <family val="2"/>
    </font>
    <font>
      <b/>
      <sz val="10"/>
      <name val="Arial"/>
      <family val="2"/>
    </font>
    <font>
      <b/>
      <sz val="10"/>
      <color indexed="8"/>
      <name val="Arial"/>
      <family val="2"/>
    </font>
    <font>
      <sz val="10"/>
      <color theme="1"/>
      <name val="Arial"/>
      <family val="2"/>
      <charset val="238"/>
    </font>
  </fonts>
  <fills count="3">
    <fill>
      <patternFill patternType="none"/>
    </fill>
    <fill>
      <patternFill patternType="gray125"/>
    </fill>
    <fill>
      <patternFill patternType="solid">
        <fgColor theme="0"/>
        <bgColor indexed="64"/>
      </patternFill>
    </fill>
  </fills>
  <borders count="8">
    <border>
      <left/>
      <right/>
      <top/>
      <bottom/>
      <diagonal/>
    </border>
    <border>
      <left/>
      <right/>
      <top style="double">
        <color indexed="64"/>
      </top>
      <bottom style="medium">
        <color indexed="64"/>
      </bottom>
      <diagonal/>
    </border>
    <border>
      <left/>
      <right/>
      <top style="medium">
        <color indexed="64"/>
      </top>
      <bottom/>
      <diagonal/>
    </border>
    <border>
      <left/>
      <right/>
      <top/>
      <bottom style="medium">
        <color indexed="64"/>
      </bottom>
      <diagonal/>
    </border>
    <border>
      <left/>
      <right/>
      <top/>
      <bottom style="thin">
        <color indexed="64"/>
      </bottom>
      <diagonal/>
    </border>
    <border>
      <left/>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11">
    <xf numFmtId="0" fontId="0" fillId="0" borderId="0"/>
    <xf numFmtId="0" fontId="3" fillId="0" borderId="0"/>
    <xf numFmtId="0" fontId="9" fillId="0" borderId="0"/>
    <xf numFmtId="0" fontId="12" fillId="0" borderId="0"/>
    <xf numFmtId="43" fontId="12" fillId="0" borderId="0" applyFont="0" applyFill="0" applyBorder="0" applyAlignment="0" applyProtection="0"/>
    <xf numFmtId="43" fontId="12" fillId="0" borderId="0" applyFont="0" applyFill="0" applyBorder="0" applyAlignment="0" applyProtection="0"/>
    <xf numFmtId="0" fontId="2" fillId="0" borderId="0"/>
    <xf numFmtId="165" fontId="12" fillId="0" borderId="0"/>
    <xf numFmtId="165" fontId="1" fillId="0" borderId="0"/>
    <xf numFmtId="165" fontId="1" fillId="0" borderId="0"/>
    <xf numFmtId="0" fontId="1" fillId="0" borderId="0"/>
  </cellStyleXfs>
  <cellXfs count="155">
    <xf numFmtId="0" fontId="0" fillId="0" borderId="0" xfId="0"/>
    <xf numFmtId="0" fontId="6" fillId="0" borderId="0" xfId="1" applyFont="1"/>
    <xf numFmtId="4" fontId="6" fillId="0" borderId="0" xfId="1" applyNumberFormat="1" applyFont="1" applyAlignment="1">
      <alignment horizontal="right"/>
    </xf>
    <xf numFmtId="0" fontId="6" fillId="0" borderId="0" xfId="1" applyFont="1" applyAlignment="1">
      <alignment horizontal="left"/>
    </xf>
    <xf numFmtId="0" fontId="6" fillId="0" borderId="0" xfId="1" applyFont="1" applyAlignment="1">
      <alignment horizontal="right"/>
    </xf>
    <xf numFmtId="0" fontId="8" fillId="0" borderId="0" xfId="1" applyFont="1"/>
    <xf numFmtId="0" fontId="8" fillId="0" borderId="0" xfId="1" applyFont="1" applyAlignment="1">
      <alignment horizontal="left"/>
    </xf>
    <xf numFmtId="0" fontId="6" fillId="0" borderId="0" xfId="1" applyFont="1" applyAlignment="1">
      <alignment vertical="center"/>
    </xf>
    <xf numFmtId="0" fontId="6" fillId="0" borderId="0" xfId="1" applyFont="1" applyAlignment="1">
      <alignment horizontal="left" wrapText="1"/>
    </xf>
    <xf numFmtId="4" fontId="4" fillId="0" borderId="0" xfId="1" applyNumberFormat="1" applyFont="1" applyAlignment="1">
      <alignment horizontal="right" vertical="top" wrapText="1"/>
    </xf>
    <xf numFmtId="0" fontId="2" fillId="0" borderId="0" xfId="6" applyAlignment="1">
      <alignment horizontal="center" vertical="center"/>
    </xf>
    <xf numFmtId="0" fontId="2" fillId="0" borderId="0" xfId="6" applyAlignment="1">
      <alignment horizontal="right" vertical="center"/>
    </xf>
    <xf numFmtId="4" fontId="2" fillId="0" borderId="0" xfId="6" applyNumberFormat="1" applyAlignment="1">
      <alignment horizontal="center" vertical="center"/>
    </xf>
    <xf numFmtId="4" fontId="2" fillId="0" borderId="0" xfId="6" applyNumberFormat="1" applyAlignment="1">
      <alignment horizontal="right" vertical="center" indent="1"/>
    </xf>
    <xf numFmtId="4" fontId="2" fillId="0" borderId="0" xfId="6" applyNumberFormat="1" applyAlignment="1">
      <alignment horizontal="right" vertical="center"/>
    </xf>
    <xf numFmtId="0" fontId="2" fillId="0" borderId="0" xfId="6" applyAlignment="1">
      <alignment horizontal="justify" vertical="top" wrapText="1"/>
    </xf>
    <xf numFmtId="0" fontId="5" fillId="0" borderId="0" xfId="1" applyFont="1" applyAlignment="1">
      <alignment horizontal="center" vertical="top" wrapText="1"/>
    </xf>
    <xf numFmtId="0" fontId="4" fillId="0" borderId="0" xfId="1" applyFont="1" applyAlignment="1">
      <alignment horizontal="right" vertical="top" wrapText="1"/>
    </xf>
    <xf numFmtId="164" fontId="5" fillId="0" borderId="0" xfId="1" applyNumberFormat="1" applyFont="1" applyAlignment="1">
      <alignment horizontal="center" wrapText="1"/>
    </xf>
    <xf numFmtId="4" fontId="5" fillId="0" borderId="0" xfId="1" applyNumberFormat="1" applyFont="1" applyAlignment="1">
      <alignment horizontal="center" wrapText="1"/>
    </xf>
    <xf numFmtId="0" fontId="6" fillId="0" borderId="0" xfId="1" applyFont="1" applyAlignment="1">
      <alignment vertical="center" wrapText="1"/>
    </xf>
    <xf numFmtId="1" fontId="2" fillId="0" borderId="0" xfId="6" applyNumberFormat="1" applyAlignment="1">
      <alignment horizontal="right" vertical="top"/>
    </xf>
    <xf numFmtId="0" fontId="2" fillId="0" borderId="0" xfId="6" applyAlignment="1">
      <alignment horizontal="left" vertical="center"/>
    </xf>
    <xf numFmtId="0" fontId="10" fillId="0" borderId="0" xfId="6" applyFont="1" applyAlignment="1">
      <alignment horizontal="center" vertical="center"/>
    </xf>
    <xf numFmtId="0" fontId="10" fillId="0" borderId="0" xfId="6" applyFont="1" applyAlignment="1">
      <alignment horizontal="left" vertical="center" wrapText="1"/>
    </xf>
    <xf numFmtId="0" fontId="5" fillId="0" borderId="0" xfId="1" applyFont="1"/>
    <xf numFmtId="0" fontId="16" fillId="0" borderId="0" xfId="3" applyFont="1" applyAlignment="1">
      <alignment horizontal="right"/>
    </xf>
    <xf numFmtId="0" fontId="16" fillId="0" borderId="0" xfId="3" applyFont="1" applyAlignment="1">
      <alignment vertical="top" wrapText="1"/>
    </xf>
    <xf numFmtId="0" fontId="16" fillId="0" borderId="0" xfId="3" applyFont="1" applyAlignment="1">
      <alignment horizontal="right" vertical="top"/>
    </xf>
    <xf numFmtId="0" fontId="5" fillId="0" borderId="0" xfId="1" applyFont="1" applyAlignment="1">
      <alignment horizontal="right"/>
    </xf>
    <xf numFmtId="0" fontId="5" fillId="0" borderId="0" xfId="1" applyFont="1" applyAlignment="1">
      <alignment horizontal="right" vertical="center"/>
    </xf>
    <xf numFmtId="0" fontId="5" fillId="0" borderId="0" xfId="1" applyFont="1" applyAlignment="1">
      <alignment vertical="center" wrapText="1"/>
    </xf>
    <xf numFmtId="0" fontId="5" fillId="0" borderId="0" xfId="1" applyFont="1" applyAlignment="1">
      <alignment vertical="center"/>
    </xf>
    <xf numFmtId="0" fontId="5" fillId="0" borderId="0" xfId="1" applyFont="1" applyAlignment="1">
      <alignment horizontal="left" wrapText="1"/>
    </xf>
    <xf numFmtId="4" fontId="5" fillId="0" borderId="0" xfId="1" applyNumberFormat="1" applyFont="1" applyAlignment="1">
      <alignment horizontal="right"/>
    </xf>
    <xf numFmtId="0" fontId="19" fillId="0" borderId="0" xfId="6" applyFont="1" applyAlignment="1">
      <alignment horizontal="center" vertical="top"/>
    </xf>
    <xf numFmtId="0" fontId="19" fillId="0" borderId="0" xfId="6" applyFont="1" applyAlignment="1">
      <alignment horizontal="justify" vertical="center" wrapText="1"/>
    </xf>
    <xf numFmtId="4" fontId="19" fillId="0" borderId="0" xfId="6" applyNumberFormat="1" applyFont="1" applyAlignment="1">
      <alignment horizontal="right" vertical="center"/>
    </xf>
    <xf numFmtId="0" fontId="2" fillId="0" borderId="0" xfId="6" applyAlignment="1">
      <alignment horizontal="center" vertical="center" wrapText="1"/>
    </xf>
    <xf numFmtId="0" fontId="16" fillId="0" borderId="0" xfId="3" applyFont="1" applyAlignment="1">
      <alignment horizontal="left"/>
    </xf>
    <xf numFmtId="0" fontId="16" fillId="0" borderId="0" xfId="3" applyFont="1"/>
    <xf numFmtId="43" fontId="16" fillId="0" borderId="0" xfId="5" applyFont="1" applyFill="1"/>
    <xf numFmtId="0" fontId="18" fillId="0" borderId="0" xfId="3" applyFont="1" applyAlignment="1">
      <alignment horizontal="left" vertical="top"/>
    </xf>
    <xf numFmtId="0" fontId="18" fillId="0" borderId="0" xfId="3" applyFont="1" applyAlignment="1">
      <alignment horizontal="left" wrapText="1"/>
    </xf>
    <xf numFmtId="0" fontId="16" fillId="0" borderId="0" xfId="3" applyFont="1" applyAlignment="1">
      <alignment horizontal="center" vertical="top" wrapText="1"/>
    </xf>
    <xf numFmtId="0" fontId="18" fillId="0" borderId="0" xfId="3" applyFont="1" applyAlignment="1">
      <alignment horizontal="left" vertical="top" wrapText="1"/>
    </xf>
    <xf numFmtId="0" fontId="16" fillId="0" borderId="0" xfId="3" applyFont="1" applyAlignment="1">
      <alignment horizontal="left" vertical="top"/>
    </xf>
    <xf numFmtId="43" fontId="16" fillId="0" borderId="0" xfId="5" applyFont="1" applyFill="1" applyAlignment="1">
      <alignment horizontal="left" vertical="top"/>
    </xf>
    <xf numFmtId="43" fontId="16" fillId="0" borderId="0" xfId="5" applyFont="1" applyFill="1" applyAlignment="1">
      <alignment vertical="top"/>
    </xf>
    <xf numFmtId="0" fontId="16" fillId="0" borderId="0" xfId="3" applyFont="1" applyAlignment="1">
      <alignment horizontal="left" vertical="top" wrapText="1"/>
    </xf>
    <xf numFmtId="1" fontId="5" fillId="0" borderId="0" xfId="6" applyNumberFormat="1" applyFont="1" applyAlignment="1">
      <alignment horizontal="right" vertical="top"/>
    </xf>
    <xf numFmtId="0" fontId="5" fillId="0" borderId="0" xfId="1" applyFont="1" applyAlignment="1">
      <alignment horizontal="center"/>
    </xf>
    <xf numFmtId="0" fontId="4" fillId="0" borderId="0" xfId="1" applyFont="1" applyAlignment="1">
      <alignment horizontal="center"/>
    </xf>
    <xf numFmtId="4" fontId="4" fillId="0" borderId="0" xfId="1" applyNumberFormat="1" applyFont="1" applyAlignment="1">
      <alignment horizontal="right"/>
    </xf>
    <xf numFmtId="0" fontId="4" fillId="0" borderId="0" xfId="1" applyFont="1"/>
    <xf numFmtId="0" fontId="4" fillId="0" borderId="0" xfId="1" applyFont="1" applyAlignment="1">
      <alignment horizontal="right"/>
    </xf>
    <xf numFmtId="43" fontId="22" fillId="0" borderId="0" xfId="5" applyFont="1" applyFill="1"/>
    <xf numFmtId="0" fontId="22" fillId="0" borderId="0" xfId="3" applyFont="1"/>
    <xf numFmtId="0" fontId="12" fillId="0" borderId="0" xfId="3" applyAlignment="1">
      <alignment horizontal="right"/>
    </xf>
    <xf numFmtId="0" fontId="23" fillId="0" borderId="0" xfId="3" applyFont="1" applyAlignment="1">
      <alignment horizontal="left" vertical="top" wrapText="1"/>
    </xf>
    <xf numFmtId="0" fontId="22" fillId="0" borderId="0" xfId="3" applyFont="1" applyAlignment="1">
      <alignment horizontal="left" vertical="top" wrapText="1"/>
    </xf>
    <xf numFmtId="0" fontId="22" fillId="0" borderId="0" xfId="3" applyFont="1" applyAlignment="1">
      <alignment vertical="top" wrapText="1"/>
    </xf>
    <xf numFmtId="0" fontId="12" fillId="0" borderId="0" xfId="3" applyAlignment="1">
      <alignment vertical="top" wrapText="1"/>
    </xf>
    <xf numFmtId="0" fontId="23" fillId="0" borderId="0" xfId="3" applyFont="1" applyAlignment="1">
      <alignment horizontal="left" wrapText="1"/>
    </xf>
    <xf numFmtId="0" fontId="16" fillId="0" borderId="0" xfId="3" applyFont="1" applyAlignment="1">
      <alignment horizontal="left" wrapText="1"/>
    </xf>
    <xf numFmtId="0" fontId="24" fillId="0" borderId="0" xfId="6" applyFont="1" applyAlignment="1">
      <alignment horizontal="center" vertical="center"/>
    </xf>
    <xf numFmtId="17" fontId="23" fillId="0" borderId="0" xfId="3" quotePrefix="1" applyNumberFormat="1" applyFont="1" applyAlignment="1">
      <alignment horizontal="left" wrapText="1"/>
    </xf>
    <xf numFmtId="0" fontId="25" fillId="0" borderId="0" xfId="6" applyFont="1" applyAlignment="1">
      <alignment horizontal="left" vertical="center" wrapText="1"/>
    </xf>
    <xf numFmtId="0" fontId="7" fillId="0" borderId="0" xfId="6" applyFont="1" applyAlignment="1">
      <alignment horizontal="center" wrapText="1"/>
    </xf>
    <xf numFmtId="0" fontId="8" fillId="0" borderId="0" xfId="1" applyFont="1" applyAlignment="1">
      <alignment horizontal="right" vertical="top" wrapText="1"/>
    </xf>
    <xf numFmtId="0" fontId="7" fillId="0" borderId="0" xfId="1" applyFont="1" applyAlignment="1">
      <alignment horizontal="justify" vertical="top" wrapText="1"/>
    </xf>
    <xf numFmtId="0" fontId="6" fillId="0" borderId="0" xfId="1" applyFont="1" applyAlignment="1">
      <alignment horizontal="right" vertical="center"/>
    </xf>
    <xf numFmtId="0" fontId="3" fillId="0" borderId="0" xfId="1" applyAlignment="1">
      <alignment vertical="center"/>
    </xf>
    <xf numFmtId="0" fontId="7" fillId="0" borderId="0" xfId="6" applyFont="1" applyAlignment="1">
      <alignment horizontal="center" vertical="top"/>
    </xf>
    <xf numFmtId="0" fontId="7" fillId="0" borderId="0" xfId="6" applyFont="1" applyAlignment="1">
      <alignment horizontal="justify" vertical="center" wrapText="1"/>
    </xf>
    <xf numFmtId="4" fontId="7" fillId="0" borderId="0" xfId="6" applyNumberFormat="1" applyFont="1" applyAlignment="1">
      <alignment horizontal="right" vertical="center"/>
    </xf>
    <xf numFmtId="0" fontId="27" fillId="0" borderId="0" xfId="1" applyFont="1"/>
    <xf numFmtId="4" fontId="27" fillId="0" borderId="0" xfId="1" applyNumberFormat="1" applyFont="1" applyAlignment="1">
      <alignment horizontal="right"/>
    </xf>
    <xf numFmtId="0" fontId="27" fillId="0" borderId="0" xfId="1" applyFont="1" applyAlignment="1">
      <alignment horizontal="right"/>
    </xf>
    <xf numFmtId="0" fontId="27" fillId="0" borderId="0" xfId="1" applyFont="1" applyAlignment="1">
      <alignment horizontal="left"/>
    </xf>
    <xf numFmtId="0" fontId="27" fillId="0" borderId="0" xfId="1" applyFont="1" applyAlignment="1">
      <alignment horizontal="center"/>
    </xf>
    <xf numFmtId="0" fontId="27" fillId="0" borderId="0" xfId="1" applyFont="1" applyAlignment="1">
      <alignment vertical="center"/>
    </xf>
    <xf numFmtId="0" fontId="20" fillId="0" borderId="1" xfId="2" applyFont="1" applyBorder="1" applyAlignment="1">
      <alignment horizontal="center" vertical="center" wrapText="1"/>
    </xf>
    <xf numFmtId="0" fontId="28" fillId="0" borderId="0" xfId="1" applyFont="1" applyAlignment="1">
      <alignment horizontal="left"/>
    </xf>
    <xf numFmtId="0" fontId="20" fillId="0" borderId="2" xfId="2" applyFont="1" applyBorder="1" applyAlignment="1">
      <alignment horizontal="center" vertical="center"/>
    </xf>
    <xf numFmtId="0" fontId="20" fillId="0" borderId="2" xfId="2" applyFont="1" applyBorder="1" applyAlignment="1">
      <alignment horizontal="center" vertical="center" wrapText="1"/>
    </xf>
    <xf numFmtId="0" fontId="28" fillId="0" borderId="0" xfId="1" applyFont="1"/>
    <xf numFmtId="0" fontId="20" fillId="0" borderId="3" xfId="2" applyFont="1" applyBorder="1" applyAlignment="1">
      <alignment horizontal="center" vertical="center"/>
    </xf>
    <xf numFmtId="0" fontId="20" fillId="0" borderId="3" xfId="2" applyFont="1" applyBorder="1" applyAlignment="1">
      <alignment horizontal="center" vertical="center" wrapText="1"/>
    </xf>
    <xf numFmtId="0" fontId="28" fillId="0" borderId="0" xfId="1" applyFont="1" applyAlignment="1">
      <alignment horizontal="right" vertical="top" wrapText="1"/>
    </xf>
    <xf numFmtId="0" fontId="29" fillId="0" borderId="0" xfId="1" applyFont="1" applyAlignment="1">
      <alignment horizontal="justify" vertical="top" wrapText="1"/>
    </xf>
    <xf numFmtId="4" fontId="28" fillId="0" borderId="0" xfId="1" applyNumberFormat="1" applyFont="1" applyAlignment="1">
      <alignment horizontal="right" vertical="top" wrapText="1"/>
    </xf>
    <xf numFmtId="4" fontId="27" fillId="0" borderId="5" xfId="1" applyNumberFormat="1" applyFont="1" applyBorder="1" applyAlignment="1">
      <alignment horizontal="right"/>
    </xf>
    <xf numFmtId="0" fontId="27" fillId="0" borderId="5" xfId="1" applyFont="1" applyBorder="1"/>
    <xf numFmtId="0" fontId="27" fillId="0" borderId="5" xfId="1" applyFont="1" applyBorder="1" applyAlignment="1">
      <alignment horizontal="center"/>
    </xf>
    <xf numFmtId="0" fontId="3" fillId="0" borderId="0" xfId="1"/>
    <xf numFmtId="0" fontId="26" fillId="0" borderId="6" xfId="2" applyFont="1" applyBorder="1" applyAlignment="1">
      <alignment horizontal="center" vertical="center"/>
    </xf>
    <xf numFmtId="0" fontId="26" fillId="0" borderId="5" xfId="2" applyFont="1" applyBorder="1" applyAlignment="1">
      <alignment horizontal="left" vertical="center" wrapText="1"/>
    </xf>
    <xf numFmtId="0" fontId="26" fillId="0" borderId="7" xfId="2" applyFont="1" applyBorder="1" applyAlignment="1">
      <alignment horizontal="center" vertical="center" wrapText="1"/>
    </xf>
    <xf numFmtId="0" fontId="28" fillId="0" borderId="0" xfId="1" applyFont="1" applyAlignment="1">
      <alignment horizontal="center" vertical="center"/>
    </xf>
    <xf numFmtId="0" fontId="27" fillId="0" borderId="6" xfId="1" applyFont="1" applyBorder="1" applyAlignment="1">
      <alignment horizontal="right"/>
    </xf>
    <xf numFmtId="4" fontId="28" fillId="0" borderId="7" xfId="1" applyNumberFormat="1" applyFont="1" applyBorder="1" applyAlignment="1">
      <alignment horizontal="center"/>
    </xf>
    <xf numFmtId="0" fontId="29" fillId="2" borderId="6" xfId="2" applyFont="1" applyFill="1" applyBorder="1" applyAlignment="1">
      <alignment horizontal="center" vertical="center"/>
    </xf>
    <xf numFmtId="49" fontId="26" fillId="2" borderId="5" xfId="0" applyNumberFormat="1" applyFont="1" applyFill="1" applyBorder="1" applyAlignment="1">
      <alignment vertical="top"/>
    </xf>
    <xf numFmtId="4" fontId="27" fillId="2" borderId="5" xfId="1" applyNumberFormat="1" applyFont="1" applyFill="1" applyBorder="1" applyAlignment="1">
      <alignment horizontal="right"/>
    </xf>
    <xf numFmtId="0" fontId="27" fillId="2" borderId="5" xfId="1" applyFont="1" applyFill="1" applyBorder="1"/>
    <xf numFmtId="0" fontId="27" fillId="2" borderId="5" xfId="1" applyFont="1" applyFill="1" applyBorder="1" applyAlignment="1">
      <alignment horizontal="center"/>
    </xf>
    <xf numFmtId="0" fontId="27" fillId="2" borderId="7" xfId="1" applyFont="1" applyFill="1" applyBorder="1" applyAlignment="1">
      <alignment horizontal="center"/>
    </xf>
    <xf numFmtId="0" fontId="27" fillId="2" borderId="0" xfId="1" applyFont="1" applyFill="1" applyAlignment="1">
      <alignment horizontal="right"/>
    </xf>
    <xf numFmtId="0" fontId="27" fillId="2" borderId="0" xfId="1" applyFont="1" applyFill="1" applyAlignment="1">
      <alignment horizontal="left"/>
    </xf>
    <xf numFmtId="4" fontId="27" fillId="2" borderId="0" xfId="1" applyNumberFormat="1" applyFont="1" applyFill="1" applyAlignment="1">
      <alignment horizontal="right"/>
    </xf>
    <xf numFmtId="0" fontId="27" fillId="2" borderId="0" xfId="1" applyFont="1" applyFill="1"/>
    <xf numFmtId="0" fontId="27" fillId="2" borderId="0" xfId="1" applyFont="1" applyFill="1" applyAlignment="1">
      <alignment horizontal="center"/>
    </xf>
    <xf numFmtId="1" fontId="27" fillId="2" borderId="0" xfId="2" applyNumberFormat="1" applyFont="1" applyFill="1" applyAlignment="1">
      <alignment horizontal="right" vertical="top"/>
    </xf>
    <xf numFmtId="0" fontId="20" fillId="2" borderId="0" xfId="6" applyFont="1" applyFill="1" applyAlignment="1">
      <alignment horizontal="justify" vertical="top" wrapText="1"/>
    </xf>
    <xf numFmtId="0" fontId="20" fillId="2" borderId="0" xfId="6" applyFont="1" applyFill="1" applyAlignment="1">
      <alignment horizontal="center"/>
    </xf>
    <xf numFmtId="4" fontId="20" fillId="2" borderId="0" xfId="6" applyNumberFormat="1" applyFont="1" applyFill="1" applyAlignment="1">
      <alignment horizontal="center"/>
    </xf>
    <xf numFmtId="0" fontId="3" fillId="2" borderId="0" xfId="1" applyFill="1" applyAlignment="1">
      <alignment horizontal="right"/>
    </xf>
    <xf numFmtId="0" fontId="3" fillId="2" borderId="0" xfId="1" applyFill="1" applyAlignment="1">
      <alignment horizontal="left"/>
    </xf>
    <xf numFmtId="4" fontId="3" fillId="2" borderId="0" xfId="1" applyNumberFormat="1" applyFill="1" applyAlignment="1">
      <alignment horizontal="right"/>
    </xf>
    <xf numFmtId="0" fontId="3" fillId="2" borderId="0" xfId="1" applyFill="1"/>
    <xf numFmtId="0" fontId="3" fillId="2" borderId="0" xfId="1" applyFill="1" applyAlignment="1">
      <alignment horizontal="center"/>
    </xf>
    <xf numFmtId="0" fontId="3" fillId="2" borderId="0" xfId="0" applyFont="1" applyFill="1" applyAlignment="1">
      <alignment horizontal="justify" vertical="top" wrapText="1"/>
    </xf>
    <xf numFmtId="0" fontId="30" fillId="2" borderId="0" xfId="6" applyFont="1" applyFill="1" applyAlignment="1">
      <alignment horizontal="center"/>
    </xf>
    <xf numFmtId="4" fontId="30" fillId="2" borderId="0" xfId="6" applyNumberFormat="1" applyFont="1" applyFill="1" applyAlignment="1">
      <alignment horizontal="center"/>
    </xf>
    <xf numFmtId="1" fontId="20" fillId="2" borderId="0" xfId="2" applyNumberFormat="1" applyFont="1" applyFill="1" applyAlignment="1">
      <alignment horizontal="right" vertical="top"/>
    </xf>
    <xf numFmtId="0" fontId="20" fillId="2" borderId="0" xfId="2" applyFont="1" applyFill="1" applyAlignment="1">
      <alignment vertical="center" wrapText="1"/>
    </xf>
    <xf numFmtId="0" fontId="20" fillId="2" borderId="0" xfId="2" applyFont="1" applyFill="1" applyAlignment="1">
      <alignment horizontal="center"/>
    </xf>
    <xf numFmtId="4" fontId="20" fillId="2" borderId="0" xfId="2" applyNumberFormat="1" applyFont="1" applyFill="1" applyAlignment="1">
      <alignment horizontal="center"/>
    </xf>
    <xf numFmtId="0" fontId="20" fillId="2" borderId="0" xfId="2" applyFont="1" applyFill="1" applyAlignment="1">
      <alignment vertical="top" wrapText="1"/>
    </xf>
    <xf numFmtId="0" fontId="29" fillId="2" borderId="6" xfId="2" applyFont="1" applyFill="1" applyBorder="1" applyAlignment="1">
      <alignment horizontal="center" vertical="top"/>
    </xf>
    <xf numFmtId="0" fontId="29" fillId="2" borderId="5" xfId="2" applyFont="1" applyFill="1" applyBorder="1" applyAlignment="1">
      <alignment horizontal="justify" vertical="center" wrapText="1"/>
    </xf>
    <xf numFmtId="0" fontId="20" fillId="2" borderId="5" xfId="2" applyFont="1" applyFill="1" applyBorder="1" applyAlignment="1">
      <alignment horizontal="center"/>
    </xf>
    <xf numFmtId="4" fontId="20" fillId="2" borderId="5" xfId="2" applyNumberFormat="1" applyFont="1" applyFill="1" applyBorder="1" applyAlignment="1">
      <alignment horizontal="center"/>
    </xf>
    <xf numFmtId="4" fontId="29" fillId="2" borderId="7" xfId="2" applyNumberFormat="1" applyFont="1" applyFill="1" applyBorder="1" applyAlignment="1">
      <alignment horizontal="center"/>
    </xf>
    <xf numFmtId="0" fontId="29" fillId="2" borderId="0" xfId="2" applyFont="1" applyFill="1" applyAlignment="1">
      <alignment horizontal="center" vertical="top"/>
    </xf>
    <xf numFmtId="4" fontId="28" fillId="2" borderId="0" xfId="1" applyNumberFormat="1" applyFont="1" applyFill="1" applyAlignment="1">
      <alignment horizontal="center"/>
    </xf>
    <xf numFmtId="49" fontId="29" fillId="2" borderId="0" xfId="2" applyNumberFormat="1" applyFont="1" applyFill="1" applyAlignment="1">
      <alignment horizontal="left" vertical="center" wrapText="1"/>
    </xf>
    <xf numFmtId="0" fontId="29" fillId="2" borderId="0" xfId="2" applyFont="1" applyFill="1" applyAlignment="1">
      <alignment horizontal="left" vertical="center" wrapText="1"/>
    </xf>
    <xf numFmtId="0" fontId="20" fillId="0" borderId="0" xfId="2" applyFont="1" applyAlignment="1">
      <alignment horizontal="center" vertical="center" wrapText="1"/>
    </xf>
    <xf numFmtId="0" fontId="20" fillId="0" borderId="4" xfId="2" applyFont="1" applyBorder="1" applyAlignment="1">
      <alignment horizontal="center" vertical="center" wrapText="1"/>
    </xf>
    <xf numFmtId="0" fontId="20" fillId="0" borderId="1" xfId="2" applyFont="1" applyBorder="1" applyAlignment="1">
      <alignment horizontal="center" vertical="center" wrapText="1"/>
    </xf>
    <xf numFmtId="0" fontId="7" fillId="0" borderId="0" xfId="6" applyFont="1" applyAlignment="1">
      <alignment horizontal="left" vertical="center" wrapText="1"/>
    </xf>
    <xf numFmtId="0" fontId="6" fillId="0" borderId="0" xfId="1" applyFont="1" applyAlignment="1">
      <alignment horizontal="center"/>
    </xf>
    <xf numFmtId="0" fontId="11" fillId="0" borderId="0" xfId="6" applyFont="1" applyAlignment="1">
      <alignment horizontal="center" vertical="center" wrapText="1"/>
    </xf>
    <xf numFmtId="0" fontId="11" fillId="0" borderId="4" xfId="6" applyFont="1" applyBorder="1" applyAlignment="1">
      <alignment horizontal="center" vertical="center" wrapText="1"/>
    </xf>
    <xf numFmtId="0" fontId="2" fillId="0" borderId="0" xfId="6" applyAlignment="1">
      <alignment horizontal="center" vertical="center" wrapText="1"/>
    </xf>
    <xf numFmtId="0" fontId="14" fillId="0" borderId="0" xfId="1" applyFont="1" applyAlignment="1">
      <alignment horizontal="center" vertical="center" wrapText="1"/>
    </xf>
    <xf numFmtId="0" fontId="13" fillId="0" borderId="0" xfId="6" applyFont="1" applyAlignment="1">
      <alignment horizontal="center" vertical="top" wrapText="1"/>
    </xf>
    <xf numFmtId="0" fontId="4" fillId="0" borderId="0" xfId="1" applyFont="1" applyAlignment="1">
      <alignment horizontal="right" vertical="center"/>
    </xf>
    <xf numFmtId="0" fontId="19" fillId="0" borderId="0" xfId="6" applyFont="1" applyAlignment="1">
      <alignment horizontal="left" vertical="center" wrapText="1"/>
    </xf>
    <xf numFmtId="0" fontId="5" fillId="0" borderId="0" xfId="1" applyFont="1" applyAlignment="1">
      <alignment horizontal="center"/>
    </xf>
    <xf numFmtId="0" fontId="17" fillId="0" borderId="0" xfId="3" applyFont="1" applyAlignment="1">
      <alignment horizontal="left" vertical="top"/>
    </xf>
    <xf numFmtId="0" fontId="17" fillId="0" borderId="0" xfId="3" applyFont="1" applyAlignment="1">
      <alignment horizontal="left"/>
    </xf>
    <xf numFmtId="0" fontId="16" fillId="0" borderId="0" xfId="3" applyFont="1" applyAlignment="1">
      <alignment horizontal="left" vertical="top" wrapText="1"/>
    </xf>
  </cellXfs>
  <cellStyles count="11">
    <cellStyle name="Comma 2" xfId="4" xr:uid="{00000000-0005-0000-0000-000000000000}"/>
    <cellStyle name="Normal 2" xfId="1" xr:uid="{00000000-0005-0000-0000-000002000000}"/>
    <cellStyle name="Normal 3" xfId="2" xr:uid="{00000000-0005-0000-0000-000003000000}"/>
    <cellStyle name="Normal 3 2" xfId="6" xr:uid="{00000000-0005-0000-0000-000004000000}"/>
    <cellStyle name="Normal 4" xfId="3" xr:uid="{00000000-0005-0000-0000-000005000000}"/>
    <cellStyle name="Normal 5" xfId="10" xr:uid="{00000000-0005-0000-0000-000006000000}"/>
    <cellStyle name="Normalno" xfId="0" builtinId="0"/>
    <cellStyle name="Normalno 2" xfId="7" xr:uid="{00000000-0005-0000-0000-000007000000}"/>
    <cellStyle name="Normalno 3" xfId="8" xr:uid="{00000000-0005-0000-0000-000008000000}"/>
    <cellStyle name="Normalno 4" xfId="9" xr:uid="{00000000-0005-0000-0000-000009000000}"/>
    <cellStyle name="Zarez 2" xfId="5" xr:uid="{00000000-0005-0000-0000-00000A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1</xdr:col>
      <xdr:colOff>5143500</xdr:colOff>
      <xdr:row>0</xdr:row>
      <xdr:rowOff>19050</xdr:rowOff>
    </xdr:from>
    <xdr:to>
      <xdr:col>2</xdr:col>
      <xdr:colOff>1111725</xdr:colOff>
      <xdr:row>4</xdr:row>
      <xdr:rowOff>171450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4248150" y="19050"/>
          <a:ext cx="435450" cy="8763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endParaRPr lang="hr-HR"/>
        </a:p>
      </xdr:txBody>
    </xdr:sp>
    <xdr:clientData/>
  </xdr:twoCellAnchor>
  <xdr:twoCellAnchor>
    <xdr:from>
      <xdr:col>0</xdr:col>
      <xdr:colOff>9525</xdr:colOff>
      <xdr:row>0</xdr:row>
      <xdr:rowOff>9525</xdr:rowOff>
    </xdr:from>
    <xdr:to>
      <xdr:col>1</xdr:col>
      <xdr:colOff>723375</xdr:colOff>
      <xdr:row>4</xdr:row>
      <xdr:rowOff>171450</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9525" y="9525"/>
          <a:ext cx="1152000" cy="8858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endParaRPr lang="hr-HR" sz="900">
            <a:latin typeface="Tahoma" pitchFamily="34" charset="0"/>
            <a:ea typeface="Tahoma" pitchFamily="34" charset="0"/>
            <a:cs typeface="Tahoma" pitchFamily="34" charset="0"/>
          </a:endParaRPr>
        </a:p>
      </xdr:txBody>
    </xdr:sp>
    <xdr:clientData/>
  </xdr:twoCellAnchor>
  <xdr:twoCellAnchor>
    <xdr:from>
      <xdr:col>3</xdr:col>
      <xdr:colOff>219075</xdr:colOff>
      <xdr:row>0</xdr:row>
      <xdr:rowOff>19050</xdr:rowOff>
    </xdr:from>
    <xdr:to>
      <xdr:col>5</xdr:col>
      <xdr:colOff>816451</xdr:colOff>
      <xdr:row>4</xdr:row>
      <xdr:rowOff>171450</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4905375" y="19050"/>
          <a:ext cx="1930876" cy="8763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r" defTabSz="914400" eaLnBrk="1" fontAlgn="auto" latinLnBrk="0" hangingPunct="1">
            <a:lnSpc>
              <a:spcPct val="100000"/>
            </a:lnSpc>
            <a:spcBef>
              <a:spcPts val="0"/>
            </a:spcBef>
            <a:spcAft>
              <a:spcPts val="0"/>
            </a:spcAft>
            <a:buClrTx/>
            <a:buSzTx/>
            <a:buFontTx/>
            <a:buNone/>
            <a:tabLst/>
            <a:defRPr/>
          </a:pPr>
          <a:endParaRPr lang="hr-HR" sz="900">
            <a:latin typeface="Tahoma" pitchFamily="34" charset="0"/>
            <a:ea typeface="Tahoma" pitchFamily="34" charset="0"/>
            <a:cs typeface="Tahoma"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5143500</xdr:colOff>
      <xdr:row>0</xdr:row>
      <xdr:rowOff>19050</xdr:rowOff>
    </xdr:from>
    <xdr:to>
      <xdr:col>2</xdr:col>
      <xdr:colOff>1111725</xdr:colOff>
      <xdr:row>4</xdr:row>
      <xdr:rowOff>171450</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4248150" y="19050"/>
          <a:ext cx="435450" cy="8763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endParaRPr lang="hr-HR"/>
        </a:p>
      </xdr:txBody>
    </xdr:sp>
    <xdr:clientData/>
  </xdr:twoCellAnchor>
  <xdr:twoCellAnchor>
    <xdr:from>
      <xdr:col>0</xdr:col>
      <xdr:colOff>9525</xdr:colOff>
      <xdr:row>0</xdr:row>
      <xdr:rowOff>9525</xdr:rowOff>
    </xdr:from>
    <xdr:to>
      <xdr:col>1</xdr:col>
      <xdr:colOff>723375</xdr:colOff>
      <xdr:row>4</xdr:row>
      <xdr:rowOff>171450</xdr:rowOff>
    </xdr:to>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9525" y="9525"/>
          <a:ext cx="1152000" cy="8858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endParaRPr lang="hr-HR" sz="900">
            <a:latin typeface="Tahoma" pitchFamily="34" charset="0"/>
            <a:ea typeface="Tahoma" pitchFamily="34" charset="0"/>
            <a:cs typeface="Tahoma" pitchFamily="34" charset="0"/>
          </a:endParaRPr>
        </a:p>
      </xdr:txBody>
    </xdr:sp>
    <xdr:clientData/>
  </xdr:twoCellAnchor>
  <xdr:twoCellAnchor>
    <xdr:from>
      <xdr:col>3</xdr:col>
      <xdr:colOff>561975</xdr:colOff>
      <xdr:row>0</xdr:row>
      <xdr:rowOff>19050</xdr:rowOff>
    </xdr:from>
    <xdr:to>
      <xdr:col>5</xdr:col>
      <xdr:colOff>816450</xdr:colOff>
      <xdr:row>4</xdr:row>
      <xdr:rowOff>171450</xdr:rowOff>
    </xdr:to>
    <xdr:sp macro="" textlink="">
      <xdr:nvSpPr>
        <xdr:cNvPr id="4" name="TextBox 3">
          <a:extLst>
            <a:ext uri="{FF2B5EF4-FFF2-40B4-BE49-F238E27FC236}">
              <a16:creationId xmlns:a16="http://schemas.microsoft.com/office/drawing/2014/main" id="{00000000-0008-0000-0100-000004000000}"/>
            </a:ext>
          </a:extLst>
        </xdr:cNvPr>
        <xdr:cNvSpPr txBox="1"/>
      </xdr:nvSpPr>
      <xdr:spPr>
        <a:xfrm>
          <a:off x="5248275" y="19050"/>
          <a:ext cx="1587975" cy="8763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eaLnBrk="1" fontAlgn="auto" latinLnBrk="0" hangingPunct="1"/>
          <a:endParaRPr lang="hr-HR" sz="900">
            <a:latin typeface="Tahoma" pitchFamily="34" charset="0"/>
            <a:ea typeface="Tahoma" pitchFamily="34" charset="0"/>
            <a:cs typeface="Tahoma"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5143500</xdr:colOff>
      <xdr:row>0</xdr:row>
      <xdr:rowOff>19050</xdr:rowOff>
    </xdr:from>
    <xdr:to>
      <xdr:col>2</xdr:col>
      <xdr:colOff>1111725</xdr:colOff>
      <xdr:row>4</xdr:row>
      <xdr:rowOff>171450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4248150" y="19050"/>
          <a:ext cx="435450" cy="790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endParaRPr lang="hr-HR"/>
        </a:p>
      </xdr:txBody>
    </xdr:sp>
    <xdr:clientData/>
  </xdr:twoCellAnchor>
  <xdr:twoCellAnchor>
    <xdr:from>
      <xdr:col>0</xdr:col>
      <xdr:colOff>9525</xdr:colOff>
      <xdr:row>0</xdr:row>
      <xdr:rowOff>9525</xdr:rowOff>
    </xdr:from>
    <xdr:to>
      <xdr:col>1</xdr:col>
      <xdr:colOff>723375</xdr:colOff>
      <xdr:row>4</xdr:row>
      <xdr:rowOff>171450</xdr:rowOff>
    </xdr:to>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9525" y="9525"/>
          <a:ext cx="1152000" cy="800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hr-HR" sz="900">
              <a:latin typeface="Tahoma" pitchFamily="34" charset="0"/>
              <a:ea typeface="Tahoma" pitchFamily="34" charset="0"/>
              <a:cs typeface="Tahoma" pitchFamily="34" charset="0"/>
            </a:rPr>
            <a:t>Energo d.o.o.</a:t>
          </a:r>
        </a:p>
      </xdr:txBody>
    </xdr:sp>
    <xdr:clientData/>
  </xdr:twoCellAnchor>
  <xdr:twoCellAnchor>
    <xdr:from>
      <xdr:col>3</xdr:col>
      <xdr:colOff>561975</xdr:colOff>
      <xdr:row>0</xdr:row>
      <xdr:rowOff>19050</xdr:rowOff>
    </xdr:from>
    <xdr:to>
      <xdr:col>5</xdr:col>
      <xdr:colOff>816450</xdr:colOff>
      <xdr:row>4</xdr:row>
      <xdr:rowOff>171450</xdr:rowOff>
    </xdr:to>
    <xdr:sp macro="" textlink="">
      <xdr:nvSpPr>
        <xdr:cNvPr id="4" name="TextBox 3">
          <a:extLst>
            <a:ext uri="{FF2B5EF4-FFF2-40B4-BE49-F238E27FC236}">
              <a16:creationId xmlns:a16="http://schemas.microsoft.com/office/drawing/2014/main" id="{00000000-0008-0000-0200-000004000000}"/>
            </a:ext>
          </a:extLst>
        </xdr:cNvPr>
        <xdr:cNvSpPr txBox="1"/>
      </xdr:nvSpPr>
      <xdr:spPr>
        <a:xfrm>
          <a:off x="5248275" y="19050"/>
          <a:ext cx="1587975" cy="790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endParaRPr lang="hr-HR" sz="900">
            <a:effectLst/>
          </a:endParaRP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dpokorny/Documents/LIPAPROMET/Projekti-2012/070-03-2012P%20Studija%20JR%20Krk/Mail/In/2013-05-20%20&#352;iljeg%20tro&#353;kovnici%20bez%20cijena/Krk%20mjera%2013-05-08.xlsx" TargetMode="External"/><Relationship Id="rId1" Type="http://schemas.openxmlformats.org/officeDocument/2006/relationships/externalLinkPath" Target="/Users/dpokorny/Documents/LIPAPROMET/Projekti-2012/070-03-2012P%20Studija%20JR%20Krk/Mail/In/2013-05-20%20&#352;iljeg%20tro&#353;kovnici%20bez%20cijena/Krk%20mjera%2013-05-0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MJERE"/>
      <sheetName val="TABLICA stvarnih količina-LED"/>
      <sheetName val="Tablica FOND-LED"/>
      <sheetName val="Usporedba LED-Na"/>
      <sheetName val="Jedinične cijene"/>
      <sheetName val="Troškovnik"/>
      <sheetName val="Troškovnik uvjeti za proračune"/>
      <sheetName val="Podaci o svjetiljama"/>
      <sheetName val="Tablice postojećeg stanja"/>
      <sheetName val="Količine"/>
      <sheetName val="TABLICA stvarnih količina-Na"/>
    </sheetNames>
    <sheetDataSet>
      <sheetData sheetId="0">
        <row r="2">
          <cell r="AE2">
            <v>2000</v>
          </cell>
        </row>
      </sheetData>
      <sheetData sheetId="1">
        <row r="4">
          <cell r="R4">
            <v>1.0900000000000001</v>
          </cell>
        </row>
      </sheetData>
      <sheetData sheetId="2" refreshError="1"/>
      <sheetData sheetId="3" refreshError="1"/>
      <sheetData sheetId="4"/>
      <sheetData sheetId="5"/>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1:I95"/>
  <sheetViews>
    <sheetView view="pageBreakPreview" zoomScaleNormal="85" zoomScaleSheetLayoutView="100" workbookViewId="0">
      <selection activeCell="B28" sqref="B28:E28"/>
    </sheetView>
  </sheetViews>
  <sheetFormatPr defaultRowHeight="12.75" x14ac:dyDescent="0.2"/>
  <cols>
    <col min="1" max="1" width="12.140625" style="4" customWidth="1"/>
    <col min="2" max="2" width="57.140625" style="3" customWidth="1"/>
    <col min="3" max="3" width="6.5703125" style="2" customWidth="1"/>
    <col min="4" max="4" width="9.140625" style="1"/>
    <col min="5" max="5" width="10.85546875" style="1" bestFit="1" customWidth="1"/>
    <col min="6" max="6" width="13.140625" style="4" bestFit="1" customWidth="1"/>
    <col min="7" max="16384" width="9.140625" style="1"/>
  </cols>
  <sheetData>
    <row r="1" spans="1:8" ht="14.25" customHeight="1" x14ac:dyDescent="0.2">
      <c r="A1" s="144" t="s">
        <v>43</v>
      </c>
      <c r="B1" s="144"/>
      <c r="C1" s="144"/>
      <c r="D1" s="144"/>
      <c r="E1" s="144"/>
      <c r="F1" s="144"/>
    </row>
    <row r="2" spans="1:8" ht="14.25" customHeight="1" x14ac:dyDescent="0.2">
      <c r="A2" s="144"/>
      <c r="B2" s="144"/>
      <c r="C2" s="144"/>
      <c r="D2" s="144"/>
      <c r="E2" s="144"/>
      <c r="F2" s="144"/>
    </row>
    <row r="3" spans="1:8" ht="14.25" customHeight="1" x14ac:dyDescent="0.2">
      <c r="A3" s="144"/>
      <c r="B3" s="144"/>
      <c r="C3" s="144"/>
      <c r="D3" s="144"/>
      <c r="E3" s="144"/>
      <c r="F3" s="144"/>
    </row>
    <row r="4" spans="1:8" ht="14.25" customHeight="1" x14ac:dyDescent="0.2">
      <c r="A4" s="144"/>
      <c r="B4" s="144"/>
      <c r="C4" s="144"/>
      <c r="D4" s="144"/>
      <c r="E4" s="144"/>
      <c r="F4" s="144"/>
    </row>
    <row r="5" spans="1:8" ht="14.25" customHeight="1" x14ac:dyDescent="0.2">
      <c r="A5" s="145"/>
      <c r="B5" s="145"/>
      <c r="C5" s="145"/>
      <c r="D5" s="145"/>
      <c r="E5" s="145"/>
      <c r="F5" s="145"/>
    </row>
    <row r="6" spans="1:8" ht="14.25" customHeight="1" x14ac:dyDescent="0.2">
      <c r="A6" s="7"/>
      <c r="B6" s="7"/>
      <c r="C6" s="7"/>
    </row>
    <row r="7" spans="1:8" s="6" customFormat="1" x14ac:dyDescent="0.2">
      <c r="A7" s="38"/>
      <c r="B7" s="38"/>
      <c r="C7" s="38"/>
      <c r="D7" s="38"/>
      <c r="E7" s="146"/>
      <c r="F7" s="146"/>
    </row>
    <row r="8" spans="1:8" s="5" customFormat="1" ht="14.25" customHeight="1" x14ac:dyDescent="0.2">
      <c r="A8" s="10"/>
      <c r="B8" s="38"/>
      <c r="C8" s="10"/>
      <c r="D8" s="10"/>
      <c r="E8" s="10"/>
      <c r="F8" s="10"/>
    </row>
    <row r="9" spans="1:8" ht="20.100000000000001" customHeight="1" x14ac:dyDescent="0.25">
      <c r="A9" s="46"/>
      <c r="B9" s="49" t="s">
        <v>33</v>
      </c>
      <c r="C9" s="39"/>
      <c r="D9" s="57"/>
      <c r="E9" s="56"/>
      <c r="F9" s="56"/>
      <c r="G9" s="58"/>
      <c r="H9" s="58"/>
    </row>
    <row r="10" spans="1:8" ht="28.5" x14ac:dyDescent="0.2">
      <c r="A10" s="49"/>
      <c r="B10" s="59" t="s">
        <v>44</v>
      </c>
      <c r="C10" s="49"/>
      <c r="D10" s="60"/>
      <c r="E10" s="60"/>
      <c r="F10" s="61"/>
      <c r="G10" s="62"/>
      <c r="H10" s="62"/>
    </row>
    <row r="11" spans="1:8" ht="15" x14ac:dyDescent="0.2">
      <c r="A11" s="49"/>
      <c r="B11" s="49"/>
      <c r="C11" s="49"/>
      <c r="D11" s="60"/>
      <c r="E11" s="60"/>
      <c r="F11" s="61"/>
      <c r="G11" s="62"/>
      <c r="H11" s="62"/>
    </row>
    <row r="12" spans="1:8" ht="20.100000000000001" customHeight="1" x14ac:dyDescent="0.25">
      <c r="A12" s="46"/>
      <c r="B12" s="49" t="s">
        <v>34</v>
      </c>
      <c r="C12" s="39"/>
      <c r="D12" s="57"/>
      <c r="E12" s="56"/>
      <c r="F12" s="56"/>
      <c r="G12" s="58"/>
      <c r="H12" s="58"/>
    </row>
    <row r="13" spans="1:8" ht="29.25" x14ac:dyDescent="0.25">
      <c r="A13" s="46"/>
      <c r="B13" s="63" t="s">
        <v>43</v>
      </c>
      <c r="C13" s="39"/>
      <c r="D13" s="57"/>
      <c r="E13" s="56"/>
      <c r="F13" s="56"/>
      <c r="G13" s="58"/>
      <c r="H13" s="58"/>
    </row>
    <row r="14" spans="1:8" ht="14.25" customHeight="1" x14ac:dyDescent="0.25">
      <c r="A14" s="46"/>
      <c r="B14" s="64"/>
      <c r="C14" s="39"/>
      <c r="D14" s="57"/>
      <c r="E14" s="56"/>
      <c r="F14" s="56"/>
      <c r="G14" s="58"/>
      <c r="H14" s="58"/>
    </row>
    <row r="15" spans="1:8" ht="20.100000000000001" customHeight="1" x14ac:dyDescent="0.25">
      <c r="A15" s="46"/>
      <c r="B15" s="49" t="s">
        <v>35</v>
      </c>
      <c r="C15" s="39"/>
      <c r="D15" s="57"/>
      <c r="E15" s="56"/>
      <c r="F15" s="56"/>
      <c r="G15" s="58"/>
      <c r="H15" s="58"/>
    </row>
    <row r="16" spans="1:8" ht="15" x14ac:dyDescent="0.2">
      <c r="A16" s="49"/>
      <c r="B16" s="59" t="s">
        <v>45</v>
      </c>
      <c r="C16" s="49"/>
      <c r="D16" s="60"/>
      <c r="E16" s="60"/>
      <c r="F16" s="61"/>
      <c r="G16" s="62"/>
      <c r="H16" s="62"/>
    </row>
    <row r="17" spans="1:8" s="5" customFormat="1" ht="14.25" customHeight="1" x14ac:dyDescent="0.2">
      <c r="A17" s="10"/>
      <c r="B17" s="38"/>
      <c r="C17" s="10"/>
      <c r="D17" s="65"/>
      <c r="E17" s="65"/>
      <c r="F17" s="65"/>
    </row>
    <row r="18" spans="1:8" ht="20.100000000000001" customHeight="1" x14ac:dyDescent="0.25">
      <c r="A18" s="46"/>
      <c r="B18" s="49"/>
      <c r="C18" s="39"/>
      <c r="D18" s="57"/>
      <c r="E18" s="56"/>
      <c r="F18" s="56"/>
      <c r="G18" s="58"/>
      <c r="H18" s="58"/>
    </row>
    <row r="19" spans="1:8" ht="15" x14ac:dyDescent="0.25">
      <c r="A19" s="46"/>
      <c r="B19" s="66"/>
      <c r="C19" s="39"/>
      <c r="D19" s="57"/>
      <c r="E19" s="56"/>
      <c r="F19" s="56"/>
      <c r="G19" s="58"/>
      <c r="H19" s="58"/>
    </row>
    <row r="20" spans="1:8" ht="15" x14ac:dyDescent="0.2">
      <c r="A20" s="49"/>
      <c r="B20" s="49"/>
      <c r="C20" s="49"/>
      <c r="D20" s="60"/>
      <c r="E20" s="60"/>
      <c r="F20" s="61"/>
      <c r="G20" s="62"/>
      <c r="H20" s="62"/>
    </row>
    <row r="21" spans="1:8" ht="20.100000000000001" customHeight="1" x14ac:dyDescent="0.25">
      <c r="A21" s="46"/>
      <c r="B21" s="49"/>
      <c r="C21" s="39"/>
      <c r="D21" s="57"/>
      <c r="E21" s="56"/>
      <c r="F21" s="56"/>
      <c r="G21" s="58"/>
      <c r="H21" s="58"/>
    </row>
    <row r="22" spans="1:8" s="5" customFormat="1" ht="14.25" customHeight="1" x14ac:dyDescent="0.2">
      <c r="A22" s="10"/>
      <c r="B22" s="63"/>
      <c r="C22" s="10"/>
      <c r="D22" s="65"/>
      <c r="E22" s="65"/>
      <c r="F22" s="65"/>
    </row>
    <row r="23" spans="1:8" ht="14.25" customHeight="1" x14ac:dyDescent="0.25">
      <c r="A23" s="46"/>
      <c r="B23" s="64"/>
      <c r="C23" s="39"/>
      <c r="D23" s="57"/>
      <c r="E23" s="56"/>
      <c r="F23" s="56"/>
      <c r="G23" s="58"/>
      <c r="H23" s="58"/>
    </row>
    <row r="24" spans="1:8" ht="20.100000000000001" customHeight="1" x14ac:dyDescent="0.25">
      <c r="A24" s="46"/>
      <c r="B24" s="49"/>
      <c r="C24" s="39"/>
      <c r="D24" s="57"/>
      <c r="E24" s="56"/>
      <c r="F24" s="56"/>
      <c r="G24" s="58"/>
      <c r="H24" s="58"/>
    </row>
    <row r="25" spans="1:8" s="5" customFormat="1" x14ac:dyDescent="0.2">
      <c r="A25" s="10"/>
      <c r="B25" s="67"/>
      <c r="C25" s="10"/>
      <c r="D25" s="10"/>
      <c r="E25" s="10"/>
      <c r="F25" s="10"/>
    </row>
    <row r="26" spans="1:8" ht="14.25" customHeight="1" x14ac:dyDescent="0.2">
      <c r="A26" s="10"/>
      <c r="B26" s="68"/>
      <c r="C26" s="10"/>
      <c r="D26" s="10"/>
      <c r="E26" s="10"/>
      <c r="F26" s="10"/>
    </row>
    <row r="27" spans="1:8" ht="14.25" customHeight="1" x14ac:dyDescent="0.2">
      <c r="A27" s="69"/>
      <c r="B27" s="70"/>
      <c r="C27" s="9"/>
    </row>
    <row r="28" spans="1:8" ht="53.25" customHeight="1" x14ac:dyDescent="0.2">
      <c r="A28" s="21"/>
      <c r="B28" s="147"/>
      <c r="C28" s="147"/>
      <c r="D28" s="147"/>
      <c r="E28" s="147"/>
      <c r="F28" s="14"/>
    </row>
    <row r="29" spans="1:8" x14ac:dyDescent="0.2">
      <c r="A29" s="21"/>
      <c r="B29" s="70"/>
      <c r="C29" s="10"/>
      <c r="D29" s="12"/>
      <c r="E29" s="12"/>
      <c r="F29" s="14"/>
    </row>
    <row r="30" spans="1:8" ht="34.5" customHeight="1" x14ac:dyDescent="0.2">
      <c r="A30" s="21"/>
      <c r="B30" s="15"/>
      <c r="C30" s="10"/>
      <c r="D30" s="12"/>
      <c r="E30" s="12"/>
      <c r="F30" s="14"/>
    </row>
    <row r="31" spans="1:8" ht="159" customHeight="1" x14ac:dyDescent="0.2">
      <c r="A31" s="21"/>
      <c r="B31" s="148" t="s">
        <v>46</v>
      </c>
      <c r="C31" s="148"/>
      <c r="D31" s="148"/>
      <c r="E31" s="148"/>
      <c r="F31" s="14"/>
    </row>
    <row r="32" spans="1:8" x14ac:dyDescent="0.2">
      <c r="A32" s="21"/>
      <c r="B32" s="15"/>
      <c r="C32" s="10"/>
      <c r="D32" s="12"/>
      <c r="E32" s="12"/>
      <c r="F32" s="14"/>
    </row>
    <row r="33" spans="1:6" x14ac:dyDescent="0.2">
      <c r="A33" s="21"/>
      <c r="B33" s="15"/>
      <c r="C33" s="10"/>
      <c r="D33" s="12"/>
      <c r="E33" s="12"/>
      <c r="F33" s="14"/>
    </row>
    <row r="34" spans="1:6" x14ac:dyDescent="0.2">
      <c r="A34" s="21"/>
      <c r="B34" s="15"/>
      <c r="C34" s="10"/>
      <c r="D34" s="12"/>
      <c r="E34" s="12"/>
      <c r="F34" s="14"/>
    </row>
    <row r="35" spans="1:6" x14ac:dyDescent="0.2">
      <c r="A35" s="21"/>
      <c r="B35" s="15"/>
      <c r="C35" s="10"/>
      <c r="D35" s="12"/>
      <c r="E35" s="12"/>
      <c r="F35" s="14"/>
    </row>
    <row r="36" spans="1:6" x14ac:dyDescent="0.2">
      <c r="A36" s="21"/>
      <c r="B36" s="15"/>
      <c r="C36" s="10"/>
      <c r="D36" s="12"/>
      <c r="E36" s="12"/>
      <c r="F36" s="14"/>
    </row>
    <row r="37" spans="1:6" x14ac:dyDescent="0.2">
      <c r="A37" s="21"/>
      <c r="B37" s="15"/>
      <c r="C37" s="10"/>
      <c r="D37" s="12"/>
      <c r="E37" s="12"/>
      <c r="F37" s="14"/>
    </row>
    <row r="38" spans="1:6" x14ac:dyDescent="0.2">
      <c r="A38" s="21"/>
      <c r="B38" s="15"/>
      <c r="C38" s="10"/>
      <c r="D38" s="12"/>
      <c r="E38" s="12"/>
      <c r="F38" s="14"/>
    </row>
    <row r="39" spans="1:6" x14ac:dyDescent="0.2">
      <c r="A39" s="21"/>
      <c r="B39" s="15"/>
      <c r="C39" s="10"/>
      <c r="D39" s="12"/>
      <c r="E39" s="12"/>
      <c r="F39" s="14"/>
    </row>
    <row r="40" spans="1:6" x14ac:dyDescent="0.2">
      <c r="A40" s="21"/>
      <c r="B40" s="15"/>
      <c r="C40" s="10"/>
      <c r="D40" s="12"/>
      <c r="E40" s="12"/>
      <c r="F40" s="14"/>
    </row>
    <row r="41" spans="1:6" x14ac:dyDescent="0.2">
      <c r="A41" s="21"/>
      <c r="B41" s="15"/>
      <c r="C41" s="10"/>
      <c r="D41" s="12"/>
      <c r="E41" s="12"/>
      <c r="F41" s="14"/>
    </row>
    <row r="42" spans="1:6" x14ac:dyDescent="0.2">
      <c r="A42" s="21"/>
      <c r="B42" s="15"/>
      <c r="C42" s="10"/>
      <c r="D42" s="12"/>
      <c r="E42" s="12"/>
      <c r="F42" s="14"/>
    </row>
    <row r="43" spans="1:6" x14ac:dyDescent="0.2">
      <c r="A43" s="21"/>
      <c r="B43" s="15"/>
      <c r="C43" s="10"/>
      <c r="D43" s="12"/>
      <c r="E43" s="12"/>
      <c r="F43" s="14"/>
    </row>
    <row r="44" spans="1:6" x14ac:dyDescent="0.2">
      <c r="A44" s="21"/>
      <c r="B44" s="15"/>
      <c r="C44" s="10"/>
      <c r="D44" s="12"/>
      <c r="E44" s="12"/>
      <c r="F44" s="14"/>
    </row>
    <row r="45" spans="1:6" x14ac:dyDescent="0.2">
      <c r="A45" s="21"/>
      <c r="B45" s="15"/>
      <c r="C45" s="10"/>
      <c r="D45" s="12"/>
      <c r="E45" s="12"/>
      <c r="F45" s="14"/>
    </row>
    <row r="46" spans="1:6" x14ac:dyDescent="0.2">
      <c r="A46" s="21"/>
      <c r="B46" s="15"/>
      <c r="C46" s="10"/>
      <c r="D46" s="12"/>
      <c r="E46" s="12"/>
      <c r="F46" s="14"/>
    </row>
    <row r="47" spans="1:6" x14ac:dyDescent="0.2">
      <c r="A47" s="21"/>
      <c r="B47" s="15"/>
      <c r="C47" s="10"/>
      <c r="D47" s="12"/>
      <c r="E47" s="12"/>
      <c r="F47" s="14"/>
    </row>
    <row r="48" spans="1:6" x14ac:dyDescent="0.2">
      <c r="A48" s="21"/>
      <c r="B48" s="15"/>
      <c r="C48" s="10"/>
      <c r="D48" s="12"/>
      <c r="E48" s="12"/>
      <c r="F48" s="14"/>
    </row>
    <row r="49" spans="1:9" x14ac:dyDescent="0.2">
      <c r="A49" s="21"/>
      <c r="B49" s="15"/>
      <c r="C49" s="10"/>
      <c r="D49" s="12"/>
      <c r="E49" s="12"/>
      <c r="F49" s="14"/>
    </row>
    <row r="50" spans="1:9" x14ac:dyDescent="0.2">
      <c r="A50" s="21"/>
      <c r="B50" s="15"/>
      <c r="C50" s="10"/>
      <c r="D50" s="12"/>
      <c r="E50" s="12"/>
      <c r="F50" s="14"/>
    </row>
    <row r="51" spans="1:9" s="7" customFormat="1" ht="69" customHeight="1" x14ac:dyDescent="0.2">
      <c r="A51" s="21"/>
      <c r="B51" s="15"/>
      <c r="C51" s="10"/>
      <c r="D51" s="12"/>
      <c r="E51" s="14"/>
      <c r="F51" s="14"/>
    </row>
    <row r="52" spans="1:9" x14ac:dyDescent="0.2">
      <c r="A52" s="21"/>
      <c r="B52" s="15"/>
      <c r="C52" s="10"/>
      <c r="D52" s="12"/>
      <c r="E52" s="12"/>
      <c r="F52" s="14"/>
    </row>
    <row r="53" spans="1:9" ht="14.25" customHeight="1" x14ac:dyDescent="0.2">
      <c r="B53" s="15"/>
      <c r="C53" s="10"/>
      <c r="D53" s="12"/>
      <c r="E53" s="14"/>
      <c r="F53" s="14"/>
    </row>
    <row r="54" spans="1:9" x14ac:dyDescent="0.2">
      <c r="A54" s="21"/>
      <c r="B54" s="15"/>
      <c r="C54" s="10"/>
      <c r="D54" s="12"/>
      <c r="E54" s="14"/>
      <c r="F54" s="14"/>
    </row>
    <row r="55" spans="1:9" x14ac:dyDescent="0.2">
      <c r="A55" s="21"/>
      <c r="B55" s="15"/>
      <c r="C55" s="10"/>
      <c r="D55" s="12"/>
      <c r="E55" s="12"/>
      <c r="F55" s="14"/>
    </row>
    <row r="56" spans="1:9" x14ac:dyDescent="0.2">
      <c r="B56" s="15"/>
      <c r="C56" s="10"/>
      <c r="D56" s="12"/>
      <c r="E56" s="14"/>
      <c r="F56" s="14"/>
    </row>
    <row r="57" spans="1:9" x14ac:dyDescent="0.2">
      <c r="A57" s="21"/>
      <c r="B57" s="15"/>
      <c r="C57" s="10"/>
      <c r="D57" s="12"/>
      <c r="E57" s="14"/>
      <c r="F57" s="14"/>
    </row>
    <row r="58" spans="1:9" x14ac:dyDescent="0.2">
      <c r="A58" s="21"/>
      <c r="B58" s="15"/>
      <c r="C58" s="10"/>
      <c r="D58" s="12"/>
      <c r="E58" s="12"/>
      <c r="F58" s="14"/>
    </row>
    <row r="59" spans="1:9" s="7" customFormat="1" ht="14.85" customHeight="1" x14ac:dyDescent="0.2">
      <c r="A59" s="71"/>
      <c r="B59" s="72"/>
      <c r="C59" s="10"/>
      <c r="D59" s="12"/>
      <c r="E59" s="14"/>
      <c r="F59" s="14"/>
    </row>
    <row r="60" spans="1:9" s="10" customFormat="1" x14ac:dyDescent="0.2">
      <c r="A60" s="21"/>
      <c r="B60" s="15"/>
      <c r="C60" s="9"/>
      <c r="D60" s="18"/>
      <c r="E60" s="19"/>
      <c r="F60" s="11"/>
      <c r="I60" s="22"/>
    </row>
    <row r="61" spans="1:9" x14ac:dyDescent="0.2">
      <c r="A61" s="21"/>
      <c r="B61" s="15"/>
      <c r="C61" s="10"/>
      <c r="D61" s="12"/>
      <c r="E61" s="12"/>
      <c r="F61" s="14"/>
    </row>
    <row r="62" spans="1:9" s="10" customFormat="1" ht="14.25" customHeight="1" x14ac:dyDescent="0.2">
      <c r="A62" s="16"/>
      <c r="B62" s="17"/>
      <c r="C62" s="9"/>
      <c r="D62" s="18"/>
      <c r="E62" s="19"/>
      <c r="F62" s="11"/>
      <c r="I62" s="22"/>
    </row>
    <row r="63" spans="1:9" x14ac:dyDescent="0.2">
      <c r="A63" s="21"/>
      <c r="B63" s="15"/>
      <c r="C63" s="10"/>
      <c r="D63" s="12"/>
      <c r="E63" s="13"/>
      <c r="F63" s="13"/>
    </row>
    <row r="64" spans="1:9" x14ac:dyDescent="0.2">
      <c r="A64" s="21"/>
      <c r="B64" s="15"/>
      <c r="C64" s="10"/>
      <c r="D64" s="12"/>
      <c r="E64" s="12"/>
      <c r="F64" s="14"/>
    </row>
    <row r="66" spans="1:6" x14ac:dyDescent="0.2">
      <c r="A66" s="21"/>
      <c r="B66" s="15"/>
      <c r="C66" s="10"/>
      <c r="D66" s="12"/>
      <c r="E66" s="14"/>
      <c r="F66" s="14"/>
    </row>
    <row r="67" spans="1:6" x14ac:dyDescent="0.2">
      <c r="A67" s="21"/>
      <c r="B67" s="15"/>
      <c r="C67" s="10"/>
      <c r="D67" s="12"/>
      <c r="E67" s="12"/>
      <c r="F67" s="14"/>
    </row>
    <row r="69" spans="1:6" x14ac:dyDescent="0.2">
      <c r="A69" s="21"/>
      <c r="B69" s="15"/>
      <c r="C69" s="10"/>
      <c r="D69" s="12"/>
      <c r="E69" s="14"/>
      <c r="F69" s="14"/>
    </row>
    <row r="70" spans="1:6" x14ac:dyDescent="0.2">
      <c r="A70" s="21"/>
      <c r="B70" s="15"/>
      <c r="C70" s="10"/>
      <c r="D70" s="12"/>
      <c r="E70" s="12"/>
      <c r="F70" s="14"/>
    </row>
    <row r="72" spans="1:6" x14ac:dyDescent="0.2">
      <c r="A72" s="21"/>
      <c r="B72" s="15"/>
      <c r="C72" s="10"/>
      <c r="D72" s="12"/>
      <c r="E72" s="14"/>
      <c r="F72" s="14"/>
    </row>
    <row r="73" spans="1:6" x14ac:dyDescent="0.2">
      <c r="A73" s="21"/>
      <c r="B73" s="15"/>
      <c r="C73" s="10"/>
      <c r="D73" s="12"/>
      <c r="E73" s="12"/>
      <c r="F73" s="14"/>
    </row>
    <row r="75" spans="1:6" x14ac:dyDescent="0.2">
      <c r="A75" s="21"/>
      <c r="B75" s="15"/>
      <c r="C75" s="10"/>
      <c r="D75" s="12"/>
      <c r="E75" s="14"/>
      <c r="F75" s="14"/>
    </row>
    <row r="76" spans="1:6" x14ac:dyDescent="0.2">
      <c r="A76" s="21"/>
      <c r="B76" s="15"/>
      <c r="C76" s="10"/>
      <c r="D76" s="12"/>
      <c r="E76" s="12"/>
      <c r="F76" s="14"/>
    </row>
    <row r="78" spans="1:6" x14ac:dyDescent="0.2">
      <c r="A78" s="21"/>
      <c r="B78" s="15"/>
      <c r="C78" s="10"/>
      <c r="D78" s="12"/>
      <c r="E78" s="14"/>
      <c r="F78" s="14"/>
    </row>
    <row r="79" spans="1:6" x14ac:dyDescent="0.2">
      <c r="A79" s="21"/>
      <c r="B79" s="15"/>
      <c r="C79" s="10"/>
      <c r="D79" s="12"/>
      <c r="E79" s="12"/>
      <c r="F79" s="14"/>
    </row>
    <row r="81" spans="1:6" x14ac:dyDescent="0.2">
      <c r="A81" s="21"/>
      <c r="B81" s="15"/>
      <c r="C81" s="10"/>
      <c r="D81" s="12"/>
      <c r="E81" s="14"/>
      <c r="F81" s="14"/>
    </row>
    <row r="82" spans="1:6" x14ac:dyDescent="0.2">
      <c r="A82" s="21"/>
      <c r="B82" s="15"/>
      <c r="C82" s="10"/>
      <c r="D82" s="12"/>
      <c r="E82" s="12"/>
      <c r="F82" s="14"/>
    </row>
    <row r="84" spans="1:6" ht="14.85" customHeight="1" x14ac:dyDescent="0.2">
      <c r="A84" s="73"/>
      <c r="B84" s="74"/>
      <c r="C84" s="10"/>
      <c r="D84" s="12"/>
      <c r="E84" s="13"/>
      <c r="F84" s="75"/>
    </row>
    <row r="89" spans="1:6" x14ac:dyDescent="0.2">
      <c r="A89" s="23"/>
      <c r="B89" s="24"/>
    </row>
    <row r="90" spans="1:6" x14ac:dyDescent="0.2">
      <c r="E90" s="149"/>
      <c r="F90" s="149"/>
    </row>
    <row r="91" spans="1:6" x14ac:dyDescent="0.2">
      <c r="A91" s="73"/>
      <c r="B91" s="142"/>
      <c r="C91" s="142"/>
      <c r="D91" s="142"/>
      <c r="E91" s="143"/>
      <c r="F91" s="143"/>
    </row>
    <row r="93" spans="1:6" x14ac:dyDescent="0.2">
      <c r="A93" s="73"/>
      <c r="B93" s="142"/>
      <c r="C93" s="142"/>
      <c r="D93" s="142"/>
      <c r="E93" s="143"/>
      <c r="F93" s="143"/>
    </row>
    <row r="95" spans="1:6" x14ac:dyDescent="0.2">
      <c r="B95" s="24"/>
    </row>
  </sheetData>
  <mergeCells count="9">
    <mergeCell ref="B91:D91"/>
    <mergeCell ref="E91:F91"/>
    <mergeCell ref="B93:D93"/>
    <mergeCell ref="E93:F93"/>
    <mergeCell ref="A1:F5"/>
    <mergeCell ref="E7:F7"/>
    <mergeCell ref="B28:E28"/>
    <mergeCell ref="B31:E31"/>
    <mergeCell ref="E90:F90"/>
  </mergeCells>
  <pageMargins left="0.59055118110236227" right="0.59055118110236227" top="0.51181102362204722" bottom="0.78740157480314965" header="0.19685039370078741" footer="0.70866141732283472"/>
  <pageSetup paperSize="9" scale="78" orientation="portrait" r:id="rId1"/>
  <headerFooter scaleWithDoc="0">
    <oddFooter>&amp;L&amp;"Tahoma,Uobičajeno"&amp;9Srpanj 2026.&amp;C &amp;P/&amp;N&amp;R&amp;"Tahoma,Uobičajeno"&amp;9rev. 0</oddFooter>
  </headerFooter>
  <rowBreaks count="2" manualBreakCount="2">
    <brk id="86" max="5" man="1"/>
    <brk id="107" max="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70C0"/>
  </sheetPr>
  <dimension ref="A1:I82"/>
  <sheetViews>
    <sheetView view="pageBreakPreview" zoomScaleNormal="85" zoomScaleSheetLayoutView="100" workbookViewId="0">
      <selection activeCell="B34" sqref="B34:B37"/>
    </sheetView>
  </sheetViews>
  <sheetFormatPr defaultRowHeight="12.75" x14ac:dyDescent="0.2"/>
  <cols>
    <col min="1" max="1" width="6.5703125" style="4" customWidth="1"/>
    <col min="2" max="2" width="57.140625" style="8" customWidth="1"/>
    <col min="3" max="3" width="6.5703125" style="2" customWidth="1"/>
    <col min="4" max="4" width="9.140625" style="1"/>
    <col min="5" max="5" width="10.85546875" style="1" bestFit="1" customWidth="1"/>
    <col min="6" max="6" width="13.140625" style="4" bestFit="1" customWidth="1"/>
    <col min="7" max="16384" width="9.140625" style="1"/>
  </cols>
  <sheetData>
    <row r="1" spans="1:8" ht="14.25" customHeight="1" x14ac:dyDescent="0.2">
      <c r="A1" s="144" t="s">
        <v>43</v>
      </c>
      <c r="B1" s="144"/>
      <c r="C1" s="144"/>
      <c r="D1" s="144"/>
      <c r="E1" s="144"/>
      <c r="F1" s="144"/>
    </row>
    <row r="2" spans="1:8" ht="14.25" customHeight="1" x14ac:dyDescent="0.2">
      <c r="A2" s="144"/>
      <c r="B2" s="144"/>
      <c r="C2" s="144"/>
      <c r="D2" s="144"/>
      <c r="E2" s="144"/>
      <c r="F2" s="144"/>
    </row>
    <row r="3" spans="1:8" ht="14.25" customHeight="1" x14ac:dyDescent="0.2">
      <c r="A3" s="144"/>
      <c r="B3" s="144"/>
      <c r="C3" s="144"/>
      <c r="D3" s="144"/>
      <c r="E3" s="144"/>
      <c r="F3" s="144"/>
    </row>
    <row r="4" spans="1:8" ht="14.25" customHeight="1" x14ac:dyDescent="0.2">
      <c r="A4" s="144"/>
      <c r="B4" s="144"/>
      <c r="C4" s="144"/>
      <c r="D4" s="144"/>
      <c r="E4" s="144"/>
      <c r="F4" s="144"/>
    </row>
    <row r="5" spans="1:8" ht="14.25" customHeight="1" x14ac:dyDescent="0.2">
      <c r="A5" s="145"/>
      <c r="B5" s="145"/>
      <c r="C5" s="145"/>
      <c r="D5" s="145"/>
      <c r="E5" s="145"/>
      <c r="F5" s="145"/>
    </row>
    <row r="6" spans="1:8" ht="14.25" customHeight="1" x14ac:dyDescent="0.2">
      <c r="A6" s="7"/>
      <c r="B6" s="20"/>
      <c r="C6" s="7"/>
    </row>
    <row r="7" spans="1:8" s="6" customFormat="1" x14ac:dyDescent="0.2">
      <c r="A7" s="38"/>
      <c r="B7" s="38"/>
      <c r="C7" s="38"/>
      <c r="D7" s="38"/>
      <c r="E7" s="146"/>
      <c r="F7" s="146"/>
    </row>
    <row r="8" spans="1:8" s="5" customFormat="1" ht="14.25" customHeight="1" x14ac:dyDescent="0.2">
      <c r="A8" s="10"/>
      <c r="B8" s="38"/>
      <c r="C8" s="10"/>
      <c r="D8" s="10"/>
      <c r="E8" s="10"/>
      <c r="F8" s="10"/>
    </row>
    <row r="9" spans="1:8" s="25" customFormat="1" ht="14.25" customHeight="1" x14ac:dyDescent="0.2">
      <c r="A9" s="152" t="s">
        <v>16</v>
      </c>
      <c r="B9" s="153"/>
      <c r="C9" s="39"/>
      <c r="D9" s="40"/>
      <c r="E9" s="41"/>
      <c r="F9" s="41"/>
      <c r="G9" s="26"/>
      <c r="H9" s="26"/>
    </row>
    <row r="10" spans="1:8" s="25" customFormat="1" ht="14.25" customHeight="1" x14ac:dyDescent="0.2">
      <c r="A10" s="42"/>
      <c r="B10" s="43"/>
      <c r="C10" s="39"/>
      <c r="D10" s="40"/>
      <c r="E10" s="41"/>
      <c r="F10" s="41"/>
      <c r="G10" s="26"/>
      <c r="H10" s="26"/>
    </row>
    <row r="11" spans="1:8" s="25" customFormat="1" ht="34.5" customHeight="1" x14ac:dyDescent="0.2">
      <c r="A11" s="44" t="s">
        <v>5</v>
      </c>
      <c r="B11" s="154" t="s">
        <v>21</v>
      </c>
      <c r="C11" s="154"/>
      <c r="D11" s="154"/>
      <c r="E11" s="154"/>
      <c r="F11" s="27"/>
      <c r="G11" s="27"/>
      <c r="H11" s="27"/>
    </row>
    <row r="12" spans="1:8" s="25" customFormat="1" ht="14.25" customHeight="1" x14ac:dyDescent="0.2">
      <c r="A12" s="45"/>
      <c r="B12" s="45"/>
      <c r="C12" s="46"/>
      <c r="D12" s="46"/>
      <c r="E12" s="47"/>
      <c r="F12" s="48"/>
      <c r="G12" s="28"/>
      <c r="H12" s="28"/>
    </row>
    <row r="13" spans="1:8" s="25" customFormat="1" ht="175.5" customHeight="1" x14ac:dyDescent="0.2">
      <c r="A13" s="44" t="s">
        <v>6</v>
      </c>
      <c r="B13" s="154" t="s">
        <v>22</v>
      </c>
      <c r="C13" s="154"/>
      <c r="D13" s="154"/>
      <c r="E13" s="154"/>
      <c r="F13" s="27"/>
      <c r="G13" s="27"/>
      <c r="H13" s="27"/>
    </row>
    <row r="14" spans="1:8" s="25" customFormat="1" ht="14.25" x14ac:dyDescent="0.2">
      <c r="A14" s="45"/>
      <c r="B14" s="49"/>
      <c r="C14" s="49"/>
      <c r="D14" s="49"/>
      <c r="E14" s="49"/>
      <c r="F14" s="27"/>
      <c r="G14" s="27"/>
      <c r="H14" s="27"/>
    </row>
    <row r="15" spans="1:8" s="25" customFormat="1" ht="207.75" customHeight="1" x14ac:dyDescent="0.2">
      <c r="A15" s="44" t="s">
        <v>7</v>
      </c>
      <c r="B15" s="154" t="s">
        <v>23</v>
      </c>
      <c r="C15" s="154"/>
      <c r="D15" s="154"/>
      <c r="E15" s="154"/>
      <c r="F15" s="27"/>
      <c r="G15" s="27"/>
      <c r="H15" s="27"/>
    </row>
    <row r="16" spans="1:8" s="25" customFormat="1" ht="14.25" x14ac:dyDescent="0.2">
      <c r="A16" s="45"/>
      <c r="B16" s="49"/>
      <c r="C16" s="49"/>
      <c r="D16" s="49"/>
      <c r="E16" s="49"/>
      <c r="F16" s="27"/>
      <c r="G16" s="27"/>
      <c r="H16" s="27"/>
    </row>
    <row r="17" spans="1:8" s="25" customFormat="1" ht="48.75" customHeight="1" x14ac:dyDescent="0.2">
      <c r="A17" s="44" t="s">
        <v>9</v>
      </c>
      <c r="B17" s="154" t="s">
        <v>17</v>
      </c>
      <c r="C17" s="154"/>
      <c r="D17" s="154"/>
      <c r="E17" s="154"/>
      <c r="F17" s="27"/>
      <c r="G17" s="27"/>
      <c r="H17" s="27"/>
    </row>
    <row r="18" spans="1:8" s="25" customFormat="1" ht="14.25" x14ac:dyDescent="0.2">
      <c r="A18" s="45"/>
      <c r="B18" s="49"/>
      <c r="C18" s="49"/>
      <c r="D18" s="49"/>
      <c r="E18" s="49"/>
      <c r="F18" s="27"/>
      <c r="G18" s="27"/>
      <c r="H18" s="27"/>
    </row>
    <row r="19" spans="1:8" s="25" customFormat="1" ht="118.5" customHeight="1" x14ac:dyDescent="0.2">
      <c r="A19" s="44" t="s">
        <v>10</v>
      </c>
      <c r="B19" s="154" t="s">
        <v>26</v>
      </c>
      <c r="C19" s="154"/>
      <c r="D19" s="154"/>
      <c r="E19" s="154"/>
      <c r="F19" s="27"/>
      <c r="G19" s="27"/>
      <c r="H19" s="27"/>
    </row>
    <row r="20" spans="1:8" s="25" customFormat="1" ht="14.25" x14ac:dyDescent="0.2">
      <c r="A20" s="45"/>
      <c r="B20" s="49"/>
      <c r="C20" s="49"/>
      <c r="D20" s="49"/>
      <c r="E20" s="49"/>
      <c r="F20" s="27"/>
      <c r="G20" s="27"/>
      <c r="H20" s="27"/>
    </row>
    <row r="21" spans="1:8" s="25" customFormat="1" ht="18" customHeight="1" x14ac:dyDescent="0.2">
      <c r="A21" s="44" t="s">
        <v>11</v>
      </c>
      <c r="B21" s="154" t="s">
        <v>18</v>
      </c>
      <c r="C21" s="154"/>
      <c r="D21" s="154"/>
      <c r="E21" s="154"/>
      <c r="F21" s="48"/>
      <c r="G21" s="28"/>
      <c r="H21" s="28"/>
    </row>
    <row r="22" spans="1:8" s="25" customFormat="1" ht="14.25" x14ac:dyDescent="0.2">
      <c r="A22" s="45"/>
      <c r="B22" s="49"/>
      <c r="C22" s="46"/>
      <c r="D22" s="46"/>
      <c r="E22" s="47"/>
      <c r="F22" s="48"/>
      <c r="G22" s="28"/>
      <c r="H22" s="28"/>
    </row>
    <row r="23" spans="1:8" s="25" customFormat="1" ht="31.5" customHeight="1" x14ac:dyDescent="0.2">
      <c r="A23" s="44" t="s">
        <v>12</v>
      </c>
      <c r="B23" s="154" t="s">
        <v>19</v>
      </c>
      <c r="C23" s="154"/>
      <c r="D23" s="154"/>
      <c r="E23" s="154"/>
      <c r="F23" s="27"/>
      <c r="G23" s="27"/>
      <c r="H23" s="27"/>
    </row>
    <row r="24" spans="1:8" s="25" customFormat="1" ht="14.25" x14ac:dyDescent="0.2">
      <c r="A24" s="45"/>
      <c r="B24" s="49"/>
      <c r="C24" s="49"/>
      <c r="D24" s="49"/>
      <c r="E24" s="49"/>
      <c r="F24" s="27"/>
      <c r="G24" s="27"/>
      <c r="H24" s="27"/>
    </row>
    <row r="25" spans="1:8" s="25" customFormat="1" ht="46.5" customHeight="1" x14ac:dyDescent="0.2">
      <c r="A25" s="44" t="s">
        <v>13</v>
      </c>
      <c r="B25" s="154" t="s">
        <v>20</v>
      </c>
      <c r="C25" s="154"/>
      <c r="D25" s="154"/>
      <c r="E25" s="154"/>
      <c r="F25" s="27"/>
      <c r="G25" s="27"/>
      <c r="H25" s="27"/>
    </row>
    <row r="26" spans="1:8" s="25" customFormat="1" ht="14.25" x14ac:dyDescent="0.2">
      <c r="A26" s="45"/>
      <c r="B26" s="49"/>
      <c r="C26" s="49"/>
      <c r="D26" s="49"/>
      <c r="E26" s="49"/>
      <c r="F26" s="27"/>
      <c r="G26" s="27"/>
      <c r="H26" s="27"/>
    </row>
    <row r="27" spans="1:8" s="25" customFormat="1" ht="14.25" x14ac:dyDescent="0.2">
      <c r="A27" s="45"/>
      <c r="B27" s="49"/>
      <c r="C27" s="49"/>
      <c r="D27" s="49"/>
      <c r="E27" s="49"/>
      <c r="F27" s="27"/>
      <c r="G27" s="27"/>
      <c r="H27" s="27"/>
    </row>
    <row r="28" spans="1:8" s="25" customFormat="1" ht="117.75" customHeight="1" x14ac:dyDescent="0.2">
      <c r="A28" s="44" t="s">
        <v>14</v>
      </c>
      <c r="B28" s="154" t="s">
        <v>29</v>
      </c>
      <c r="C28" s="154"/>
      <c r="D28" s="154"/>
      <c r="E28" s="154"/>
      <c r="F28" s="27"/>
      <c r="G28" s="27"/>
      <c r="H28" s="27"/>
    </row>
    <row r="29" spans="1:8" s="25" customFormat="1" ht="14.25" x14ac:dyDescent="0.2">
      <c r="A29" s="50"/>
      <c r="B29" s="27"/>
      <c r="C29" s="27"/>
      <c r="D29" s="27"/>
      <c r="E29" s="27"/>
      <c r="F29" s="27"/>
      <c r="G29" s="27"/>
      <c r="H29" s="27"/>
    </row>
    <row r="30" spans="1:8" s="25" customFormat="1" ht="60.75" customHeight="1" x14ac:dyDescent="0.2">
      <c r="A30" s="44" t="s">
        <v>27</v>
      </c>
      <c r="B30" s="154" t="s">
        <v>28</v>
      </c>
      <c r="C30" s="154"/>
      <c r="D30" s="154"/>
      <c r="E30" s="154"/>
      <c r="F30" s="27"/>
      <c r="G30" s="27"/>
      <c r="H30" s="27"/>
    </row>
    <row r="31" spans="1:8" s="25" customFormat="1" ht="14.25" x14ac:dyDescent="0.2">
      <c r="A31" s="21"/>
      <c r="B31" s="27"/>
      <c r="C31" s="27"/>
      <c r="D31" s="27"/>
      <c r="E31" s="27"/>
      <c r="F31" s="27"/>
      <c r="G31" s="27"/>
      <c r="H31" s="27"/>
    </row>
    <row r="32" spans="1:8" s="25" customFormat="1" x14ac:dyDescent="0.2">
      <c r="A32" s="21"/>
      <c r="B32" s="15"/>
      <c r="C32" s="10"/>
      <c r="D32" s="12"/>
      <c r="E32" s="12"/>
      <c r="F32" s="14"/>
    </row>
    <row r="33" spans="1:9" x14ac:dyDescent="0.2">
      <c r="B33" s="3"/>
    </row>
    <row r="34" spans="1:9" x14ac:dyDescent="0.2">
      <c r="B34" s="51"/>
      <c r="C34" s="34"/>
      <c r="D34" s="25"/>
      <c r="E34" s="25"/>
      <c r="F34" s="29"/>
    </row>
    <row r="35" spans="1:9" x14ac:dyDescent="0.2">
      <c r="B35" s="51"/>
      <c r="C35" s="34"/>
      <c r="D35" s="25"/>
      <c r="E35" s="25"/>
      <c r="F35" s="29"/>
    </row>
    <row r="36" spans="1:9" x14ac:dyDescent="0.2">
      <c r="B36" s="52"/>
      <c r="C36" s="53"/>
      <c r="D36" s="54"/>
      <c r="E36" s="54"/>
      <c r="F36" s="55"/>
    </row>
    <row r="37" spans="1:9" x14ac:dyDescent="0.2">
      <c r="B37" s="52"/>
      <c r="C37" s="34"/>
      <c r="D37" s="54"/>
      <c r="E37" s="54"/>
      <c r="F37" s="29"/>
    </row>
    <row r="38" spans="1:9" x14ac:dyDescent="0.2">
      <c r="B38" s="3"/>
    </row>
    <row r="39" spans="1:9" s="25" customFormat="1" x14ac:dyDescent="0.2">
      <c r="A39" s="21"/>
      <c r="B39" s="15"/>
      <c r="C39" s="10"/>
      <c r="D39" s="12"/>
      <c r="E39" s="12"/>
      <c r="F39" s="14"/>
    </row>
    <row r="40" spans="1:9" s="25" customFormat="1" x14ac:dyDescent="0.2">
      <c r="A40" s="21"/>
      <c r="B40" s="15"/>
      <c r="C40" s="10"/>
      <c r="D40" s="12"/>
      <c r="E40" s="12"/>
      <c r="F40" s="14"/>
    </row>
    <row r="41" spans="1:9" s="25" customFormat="1" x14ac:dyDescent="0.2">
      <c r="A41" s="21"/>
      <c r="B41" s="15"/>
      <c r="C41" s="10"/>
      <c r="D41" s="12"/>
      <c r="E41" s="12"/>
      <c r="F41" s="14"/>
    </row>
    <row r="42" spans="1:9" s="25" customFormat="1" x14ac:dyDescent="0.2">
      <c r="A42" s="21"/>
      <c r="B42" s="15"/>
      <c r="C42" s="10"/>
      <c r="D42" s="12"/>
      <c r="E42" s="12"/>
      <c r="F42" s="14"/>
    </row>
    <row r="43" spans="1:9" s="25" customFormat="1" x14ac:dyDescent="0.2">
      <c r="A43" s="29"/>
      <c r="B43" s="15"/>
      <c r="C43" s="10"/>
      <c r="D43" s="12"/>
      <c r="E43" s="14"/>
      <c r="F43" s="14"/>
    </row>
    <row r="44" spans="1:9" s="25" customFormat="1" x14ac:dyDescent="0.2">
      <c r="A44" s="21"/>
      <c r="B44" s="15"/>
      <c r="C44" s="10"/>
      <c r="D44" s="12"/>
      <c r="E44" s="14"/>
      <c r="F44" s="14"/>
    </row>
    <row r="45" spans="1:9" s="25" customFormat="1" x14ac:dyDescent="0.2">
      <c r="A45" s="21"/>
      <c r="B45" s="15"/>
      <c r="C45" s="10"/>
      <c r="D45" s="12"/>
      <c r="E45" s="12"/>
      <c r="F45" s="14"/>
    </row>
    <row r="46" spans="1:9" s="32" customFormat="1" ht="14.85" customHeight="1" x14ac:dyDescent="0.2">
      <c r="A46" s="30"/>
      <c r="B46" s="31"/>
      <c r="C46" s="10"/>
      <c r="D46" s="12"/>
      <c r="E46" s="14"/>
      <c r="F46" s="14"/>
    </row>
    <row r="47" spans="1:9" s="10" customFormat="1" x14ac:dyDescent="0.2">
      <c r="A47" s="21"/>
      <c r="B47" s="15"/>
      <c r="C47" s="9"/>
      <c r="D47" s="18"/>
      <c r="E47" s="19"/>
      <c r="F47" s="11"/>
      <c r="I47" s="22"/>
    </row>
    <row r="48" spans="1:9" s="25" customFormat="1" x14ac:dyDescent="0.2">
      <c r="A48" s="21"/>
      <c r="B48" s="15"/>
      <c r="C48" s="10"/>
      <c r="D48" s="12"/>
      <c r="E48" s="12"/>
      <c r="F48" s="14"/>
    </row>
    <row r="49" spans="1:9" s="10" customFormat="1" ht="14.25" customHeight="1" x14ac:dyDescent="0.2">
      <c r="A49" s="16"/>
      <c r="B49" s="17"/>
      <c r="C49" s="9"/>
      <c r="D49" s="18"/>
      <c r="E49" s="19"/>
      <c r="F49" s="11"/>
      <c r="I49" s="22"/>
    </row>
    <row r="50" spans="1:9" s="25" customFormat="1" x14ac:dyDescent="0.2">
      <c r="A50" s="21"/>
      <c r="B50" s="15"/>
      <c r="C50" s="10"/>
      <c r="D50" s="12"/>
      <c r="E50" s="13"/>
      <c r="F50" s="13"/>
    </row>
    <row r="51" spans="1:9" s="25" customFormat="1" x14ac:dyDescent="0.2">
      <c r="A51" s="21"/>
      <c r="B51" s="15"/>
      <c r="C51" s="10"/>
      <c r="D51" s="12"/>
      <c r="E51" s="12"/>
      <c r="F51" s="14"/>
    </row>
    <row r="52" spans="1:9" s="25" customFormat="1" x14ac:dyDescent="0.2">
      <c r="A52" s="29"/>
      <c r="B52" s="33"/>
      <c r="C52" s="34"/>
      <c r="F52" s="29"/>
    </row>
    <row r="53" spans="1:9" s="25" customFormat="1" x14ac:dyDescent="0.2">
      <c r="A53" s="21"/>
      <c r="B53" s="15"/>
      <c r="C53" s="10"/>
      <c r="D53" s="12"/>
      <c r="E53" s="14"/>
      <c r="F53" s="14"/>
    </row>
    <row r="54" spans="1:9" s="25" customFormat="1" x14ac:dyDescent="0.2">
      <c r="A54" s="21"/>
      <c r="B54" s="15"/>
      <c r="C54" s="10"/>
      <c r="D54" s="12"/>
      <c r="E54" s="12"/>
      <c r="F54" s="14"/>
    </row>
    <row r="55" spans="1:9" s="25" customFormat="1" x14ac:dyDescent="0.2">
      <c r="A55" s="29"/>
      <c r="B55" s="33"/>
      <c r="C55" s="34"/>
      <c r="F55" s="29"/>
    </row>
    <row r="56" spans="1:9" s="25" customFormat="1" x14ac:dyDescent="0.2">
      <c r="A56" s="21"/>
      <c r="B56" s="15"/>
      <c r="C56" s="10"/>
      <c r="D56" s="12"/>
      <c r="E56" s="14"/>
      <c r="F56" s="14"/>
    </row>
    <row r="57" spans="1:9" s="25" customFormat="1" x14ac:dyDescent="0.2">
      <c r="A57" s="21"/>
      <c r="B57" s="15"/>
      <c r="C57" s="10"/>
      <c r="D57" s="12"/>
      <c r="E57" s="12"/>
      <c r="F57" s="14"/>
    </row>
    <row r="58" spans="1:9" s="25" customFormat="1" x14ac:dyDescent="0.2">
      <c r="A58" s="29"/>
      <c r="B58" s="33"/>
      <c r="C58" s="34"/>
      <c r="F58" s="29"/>
    </row>
    <row r="59" spans="1:9" s="25" customFormat="1" x14ac:dyDescent="0.2">
      <c r="A59" s="21"/>
      <c r="B59" s="15"/>
      <c r="C59" s="10"/>
      <c r="D59" s="12"/>
      <c r="E59" s="14"/>
      <c r="F59" s="14"/>
    </row>
    <row r="60" spans="1:9" s="25" customFormat="1" x14ac:dyDescent="0.2">
      <c r="A60" s="21"/>
      <c r="B60" s="15"/>
      <c r="C60" s="10"/>
      <c r="D60" s="12"/>
      <c r="E60" s="12"/>
      <c r="F60" s="14"/>
    </row>
    <row r="61" spans="1:9" s="25" customFormat="1" x14ac:dyDescent="0.2">
      <c r="A61" s="29"/>
      <c r="B61" s="33"/>
      <c r="C61" s="34"/>
      <c r="F61" s="29"/>
    </row>
    <row r="62" spans="1:9" s="25" customFormat="1" x14ac:dyDescent="0.2">
      <c r="A62" s="21"/>
      <c r="B62" s="15"/>
      <c r="C62" s="10"/>
      <c r="D62" s="12"/>
      <c r="E62" s="14"/>
      <c r="F62" s="14"/>
    </row>
    <row r="63" spans="1:9" s="25" customFormat="1" x14ac:dyDescent="0.2">
      <c r="A63" s="21"/>
      <c r="B63" s="15"/>
      <c r="C63" s="10"/>
      <c r="D63" s="12"/>
      <c r="E63" s="12"/>
      <c r="F63" s="14"/>
    </row>
    <row r="64" spans="1:9" s="25" customFormat="1" x14ac:dyDescent="0.2">
      <c r="A64" s="29"/>
      <c r="B64" s="33"/>
      <c r="C64" s="34"/>
      <c r="F64" s="29"/>
    </row>
    <row r="65" spans="1:6" s="25" customFormat="1" x14ac:dyDescent="0.2">
      <c r="A65" s="21"/>
      <c r="B65" s="15"/>
      <c r="C65" s="10"/>
      <c r="D65" s="12"/>
      <c r="E65" s="14"/>
      <c r="F65" s="14"/>
    </row>
    <row r="66" spans="1:6" s="25" customFormat="1" x14ac:dyDescent="0.2">
      <c r="A66" s="21"/>
      <c r="B66" s="15"/>
      <c r="C66" s="10"/>
      <c r="D66" s="12"/>
      <c r="E66" s="12"/>
      <c r="F66" s="14"/>
    </row>
    <row r="67" spans="1:6" s="25" customFormat="1" x14ac:dyDescent="0.2">
      <c r="A67" s="29"/>
      <c r="B67" s="33"/>
      <c r="C67" s="34"/>
      <c r="F67" s="29"/>
    </row>
    <row r="68" spans="1:6" s="25" customFormat="1" x14ac:dyDescent="0.2">
      <c r="A68" s="21"/>
      <c r="B68" s="15"/>
      <c r="C68" s="10"/>
      <c r="D68" s="12"/>
      <c r="E68" s="14"/>
      <c r="F68" s="14"/>
    </row>
    <row r="69" spans="1:6" s="25" customFormat="1" x14ac:dyDescent="0.2">
      <c r="A69" s="21"/>
      <c r="B69" s="15"/>
      <c r="C69" s="10"/>
      <c r="D69" s="12"/>
      <c r="E69" s="12"/>
      <c r="F69" s="14"/>
    </row>
    <row r="70" spans="1:6" s="25" customFormat="1" x14ac:dyDescent="0.2">
      <c r="A70" s="29"/>
      <c r="B70" s="33"/>
      <c r="C70" s="34"/>
      <c r="F70" s="29"/>
    </row>
    <row r="71" spans="1:6" s="25" customFormat="1" ht="14.85" customHeight="1" x14ac:dyDescent="0.2">
      <c r="A71" s="35"/>
      <c r="B71" s="36"/>
      <c r="C71" s="10"/>
      <c r="D71" s="12"/>
      <c r="E71" s="13"/>
      <c r="F71" s="37"/>
    </row>
    <row r="72" spans="1:6" s="25" customFormat="1" x14ac:dyDescent="0.2">
      <c r="A72" s="29"/>
      <c r="B72" s="33"/>
      <c r="C72" s="34"/>
      <c r="F72" s="29"/>
    </row>
    <row r="73" spans="1:6" s="25" customFormat="1" x14ac:dyDescent="0.2">
      <c r="A73" s="29"/>
      <c r="B73" s="33"/>
      <c r="C73" s="34"/>
      <c r="F73" s="29"/>
    </row>
    <row r="74" spans="1:6" s="25" customFormat="1" x14ac:dyDescent="0.2">
      <c r="A74" s="29"/>
      <c r="B74" s="33"/>
      <c r="C74" s="34"/>
      <c r="F74" s="29"/>
    </row>
    <row r="75" spans="1:6" s="25" customFormat="1" x14ac:dyDescent="0.2">
      <c r="A75" s="29"/>
      <c r="B75" s="33"/>
      <c r="C75" s="34"/>
      <c r="F75" s="29"/>
    </row>
    <row r="76" spans="1:6" s="25" customFormat="1" x14ac:dyDescent="0.2">
      <c r="A76" s="23"/>
      <c r="B76" s="24"/>
      <c r="C76" s="34"/>
      <c r="F76" s="29"/>
    </row>
    <row r="77" spans="1:6" s="25" customFormat="1" x14ac:dyDescent="0.2">
      <c r="A77" s="29"/>
      <c r="B77" s="33"/>
      <c r="C77" s="34"/>
      <c r="E77" s="149"/>
      <c r="F77" s="149"/>
    </row>
    <row r="78" spans="1:6" s="25" customFormat="1" x14ac:dyDescent="0.2">
      <c r="A78" s="35"/>
      <c r="B78" s="150"/>
      <c r="C78" s="150"/>
      <c r="D78" s="150"/>
      <c r="E78" s="151"/>
      <c r="F78" s="151"/>
    </row>
    <row r="79" spans="1:6" s="25" customFormat="1" x14ac:dyDescent="0.2">
      <c r="A79" s="29"/>
      <c r="B79" s="33"/>
      <c r="C79" s="34"/>
      <c r="F79" s="29"/>
    </row>
    <row r="80" spans="1:6" s="25" customFormat="1" x14ac:dyDescent="0.2">
      <c r="A80" s="35"/>
      <c r="B80" s="150"/>
      <c r="C80" s="150"/>
      <c r="D80" s="150"/>
      <c r="E80" s="151"/>
      <c r="F80" s="151"/>
    </row>
    <row r="82" spans="2:2" x14ac:dyDescent="0.2">
      <c r="B82" s="24"/>
    </row>
  </sheetData>
  <mergeCells count="18">
    <mergeCell ref="B25:E25"/>
    <mergeCell ref="B28:E28"/>
    <mergeCell ref="B30:E30"/>
    <mergeCell ref="B15:E15"/>
    <mergeCell ref="B17:E17"/>
    <mergeCell ref="B19:E19"/>
    <mergeCell ref="B21:E21"/>
    <mergeCell ref="B23:E23"/>
    <mergeCell ref="A1:F5"/>
    <mergeCell ref="E7:F7"/>
    <mergeCell ref="A9:B9"/>
    <mergeCell ref="B11:E11"/>
    <mergeCell ref="B13:E13"/>
    <mergeCell ref="E77:F77"/>
    <mergeCell ref="B78:D78"/>
    <mergeCell ref="E78:F78"/>
    <mergeCell ref="B80:D80"/>
    <mergeCell ref="E80:F80"/>
  </mergeCells>
  <pageMargins left="0.98425196850393704" right="0.98425196850393704" top="0.51181102362204722" bottom="0.98425196850393704" header="0.19685039370078741" footer="0.70866141732283472"/>
  <pageSetup paperSize="9" scale="78" orientation="portrait" r:id="rId1"/>
  <headerFooter scaleWithDoc="0">
    <oddFooter>&amp;L&amp;"Tahoma,Uobičajeno"&amp;9Srpanj 2026.&amp;C &amp;P/&amp;N&amp;R&amp;"Tahoma,Uobičajeno"&amp;9rev. 0</oddFooter>
  </headerFooter>
  <rowBreaks count="2" manualBreakCount="2">
    <brk id="73" max="5" man="1"/>
    <brk id="94" max="5"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70C0"/>
    <pageSetUpPr fitToPage="1"/>
  </sheetPr>
  <dimension ref="A1:F61"/>
  <sheetViews>
    <sheetView tabSelected="1" view="pageBreakPreview" topLeftCell="A43" zoomScale="85" zoomScaleNormal="85" zoomScaleSheetLayoutView="85" workbookViewId="0">
      <selection activeCell="B65" sqref="B65"/>
    </sheetView>
  </sheetViews>
  <sheetFormatPr defaultRowHeight="12.75" x14ac:dyDescent="0.2"/>
  <cols>
    <col min="1" max="1" width="6.5703125" style="78" customWidth="1"/>
    <col min="2" max="2" width="57.140625" style="79" customWidth="1"/>
    <col min="3" max="3" width="6.5703125" style="77" customWidth="1"/>
    <col min="4" max="4" width="9.140625" style="76"/>
    <col min="5" max="5" width="10.85546875" style="80" bestFit="1" customWidth="1"/>
    <col min="6" max="6" width="13.140625" style="80" bestFit="1" customWidth="1"/>
    <col min="7" max="16384" width="9.140625" style="76"/>
  </cols>
  <sheetData>
    <row r="1" spans="1:6" x14ac:dyDescent="0.2">
      <c r="A1" s="139" t="s">
        <v>64</v>
      </c>
      <c r="B1" s="139"/>
      <c r="C1" s="139"/>
      <c r="D1" s="139"/>
      <c r="E1" s="139"/>
      <c r="F1" s="139"/>
    </row>
    <row r="2" spans="1:6" x14ac:dyDescent="0.2">
      <c r="A2" s="139"/>
      <c r="B2" s="139"/>
      <c r="C2" s="139"/>
      <c r="D2" s="139"/>
      <c r="E2" s="139"/>
      <c r="F2" s="139"/>
    </row>
    <row r="3" spans="1:6" x14ac:dyDescent="0.2">
      <c r="A3" s="139"/>
      <c r="B3" s="139"/>
      <c r="C3" s="139"/>
      <c r="D3" s="139"/>
      <c r="E3" s="139"/>
      <c r="F3" s="139"/>
    </row>
    <row r="4" spans="1:6" x14ac:dyDescent="0.2">
      <c r="A4" s="139"/>
      <c r="B4" s="139"/>
      <c r="C4" s="139"/>
      <c r="D4" s="139"/>
      <c r="E4" s="139"/>
      <c r="F4" s="139"/>
    </row>
    <row r="5" spans="1:6" x14ac:dyDescent="0.2">
      <c r="A5" s="140"/>
      <c r="B5" s="140"/>
      <c r="C5" s="140"/>
      <c r="D5" s="140"/>
      <c r="E5" s="140"/>
      <c r="F5" s="140"/>
    </row>
    <row r="6" spans="1:6" ht="13.5" thickBot="1" x14ac:dyDescent="0.25">
      <c r="A6" s="81"/>
      <c r="B6" s="81"/>
      <c r="C6" s="81"/>
    </row>
    <row r="7" spans="1:6" s="83" customFormat="1" ht="39.75" thickTop="1" thickBot="1" x14ac:dyDescent="0.25">
      <c r="A7" s="82" t="s">
        <v>8</v>
      </c>
      <c r="B7" s="82" t="s">
        <v>0</v>
      </c>
      <c r="C7" s="82" t="s">
        <v>1</v>
      </c>
      <c r="D7" s="82" t="s">
        <v>2</v>
      </c>
      <c r="E7" s="141" t="s">
        <v>36</v>
      </c>
      <c r="F7" s="141"/>
    </row>
    <row r="8" spans="1:6" s="86" customFormat="1" x14ac:dyDescent="0.2">
      <c r="A8" s="84"/>
      <c r="B8" s="85"/>
      <c r="C8" s="84"/>
      <c r="D8" s="84"/>
      <c r="E8" s="84" t="s">
        <v>3</v>
      </c>
      <c r="F8" s="84" t="s">
        <v>4</v>
      </c>
    </row>
    <row r="9" spans="1:6" ht="13.5" thickBot="1" x14ac:dyDescent="0.25">
      <c r="A9" s="87">
        <v>1</v>
      </c>
      <c r="B9" s="88">
        <v>2</v>
      </c>
      <c r="C9" s="87">
        <v>3</v>
      </c>
      <c r="D9" s="87">
        <v>4</v>
      </c>
      <c r="E9" s="87">
        <v>5</v>
      </c>
      <c r="F9" s="87">
        <v>6</v>
      </c>
    </row>
    <row r="10" spans="1:6" x14ac:dyDescent="0.2">
      <c r="A10" s="89"/>
      <c r="B10" s="90"/>
      <c r="C10" s="91"/>
    </row>
    <row r="11" spans="1:6" x14ac:dyDescent="0.2">
      <c r="A11" s="102" t="s">
        <v>5</v>
      </c>
      <c r="B11" s="103" t="s">
        <v>32</v>
      </c>
      <c r="C11" s="104"/>
      <c r="D11" s="105"/>
      <c r="E11" s="106"/>
      <c r="F11" s="107"/>
    </row>
    <row r="12" spans="1:6" x14ac:dyDescent="0.2">
      <c r="A12" s="108"/>
      <c r="B12" s="109"/>
      <c r="C12" s="110"/>
      <c r="D12" s="111"/>
      <c r="E12" s="112"/>
      <c r="F12" s="112"/>
    </row>
    <row r="13" spans="1:6" ht="102" x14ac:dyDescent="0.2">
      <c r="A13" s="113" t="str">
        <f>A$11&amp;COUNTA(A$11:A12)&amp;"."</f>
        <v>1.1.</v>
      </c>
      <c r="B13" s="114" t="s">
        <v>47</v>
      </c>
      <c r="C13" s="115" t="s">
        <v>25</v>
      </c>
      <c r="D13" s="116">
        <v>1</v>
      </c>
      <c r="E13" s="116"/>
      <c r="F13" s="116">
        <f t="shared" ref="F13" si="0">D13*E13</f>
        <v>0</v>
      </c>
    </row>
    <row r="14" spans="1:6" x14ac:dyDescent="0.2">
      <c r="A14" s="108"/>
      <c r="B14" s="109"/>
      <c r="C14" s="110"/>
      <c r="D14" s="111"/>
      <c r="E14" s="112"/>
      <c r="F14" s="112"/>
    </row>
    <row r="15" spans="1:6" ht="140.25" x14ac:dyDescent="0.2">
      <c r="A15" s="113" t="str">
        <f>A$11&amp;COUNTA(A$11:A14)&amp;"."</f>
        <v>1.2.</v>
      </c>
      <c r="B15" s="114" t="s">
        <v>48</v>
      </c>
      <c r="C15" s="115" t="s">
        <v>25</v>
      </c>
      <c r="D15" s="116">
        <v>1</v>
      </c>
      <c r="E15" s="116"/>
      <c r="F15" s="116">
        <f t="shared" ref="F15" si="1">D15*E15</f>
        <v>0</v>
      </c>
    </row>
    <row r="16" spans="1:6" s="95" customFormat="1" x14ac:dyDescent="0.2">
      <c r="A16" s="117"/>
      <c r="B16" s="118"/>
      <c r="C16" s="119"/>
      <c r="D16" s="120"/>
      <c r="E16" s="121"/>
      <c r="F16" s="121"/>
    </row>
    <row r="17" spans="1:6" s="95" customFormat="1" ht="114.75" x14ac:dyDescent="0.2">
      <c r="A17" s="113" t="str">
        <f>A$11&amp;COUNTA(A$11:A16)&amp;"."</f>
        <v>1.3.</v>
      </c>
      <c r="B17" s="122" t="s">
        <v>49</v>
      </c>
      <c r="C17" s="123" t="s">
        <v>25</v>
      </c>
      <c r="D17" s="124">
        <v>3</v>
      </c>
      <c r="E17" s="124"/>
      <c r="F17" s="124">
        <f>D17*E17</f>
        <v>0</v>
      </c>
    </row>
    <row r="18" spans="1:6" x14ac:dyDescent="0.2">
      <c r="A18" s="108"/>
      <c r="B18" s="109"/>
      <c r="C18" s="110"/>
      <c r="D18" s="111"/>
      <c r="E18" s="112"/>
      <c r="F18" s="112"/>
    </row>
    <row r="19" spans="1:6" ht="63.75" x14ac:dyDescent="0.2">
      <c r="A19" s="113" t="str">
        <f>A$11&amp;COUNTA(A$11:A18)&amp;"."</f>
        <v>1.4.</v>
      </c>
      <c r="B19" s="114" t="s">
        <v>50</v>
      </c>
      <c r="C19" s="115" t="s">
        <v>25</v>
      </c>
      <c r="D19" s="116">
        <v>3</v>
      </c>
      <c r="E19" s="116"/>
      <c r="F19" s="116">
        <f t="shared" ref="F19" si="2">D19*E19</f>
        <v>0</v>
      </c>
    </row>
    <row r="20" spans="1:6" x14ac:dyDescent="0.2">
      <c r="A20" s="108"/>
      <c r="B20" s="109"/>
      <c r="C20" s="110"/>
      <c r="D20" s="111"/>
      <c r="E20" s="112"/>
      <c r="F20" s="112"/>
    </row>
    <row r="21" spans="1:6" ht="63.75" x14ac:dyDescent="0.2">
      <c r="A21" s="113" t="str">
        <f>A$11&amp;COUNTA(A$11:A20)&amp;"."</f>
        <v>1.5.</v>
      </c>
      <c r="B21" s="114" t="s">
        <v>51</v>
      </c>
      <c r="C21" s="115" t="s">
        <v>25</v>
      </c>
      <c r="D21" s="116">
        <v>7</v>
      </c>
      <c r="E21" s="116"/>
      <c r="F21" s="116">
        <f t="shared" ref="F21" si="3">D21*E21</f>
        <v>0</v>
      </c>
    </row>
    <row r="22" spans="1:6" x14ac:dyDescent="0.2">
      <c r="A22" s="108"/>
      <c r="B22" s="109"/>
      <c r="C22" s="110"/>
      <c r="D22" s="111"/>
      <c r="E22" s="112"/>
      <c r="F22" s="112"/>
    </row>
    <row r="23" spans="1:6" ht="76.5" x14ac:dyDescent="0.2">
      <c r="A23" s="113" t="str">
        <f>A$11&amp;COUNTA(A$11:A22)&amp;"."</f>
        <v>1.6.</v>
      </c>
      <c r="B23" s="114" t="s">
        <v>52</v>
      </c>
      <c r="C23" s="115" t="s">
        <v>24</v>
      </c>
      <c r="D23" s="116">
        <v>12</v>
      </c>
      <c r="E23" s="116"/>
      <c r="F23" s="116">
        <f t="shared" ref="F23" si="4">D23*E23</f>
        <v>0</v>
      </c>
    </row>
    <row r="24" spans="1:6" x14ac:dyDescent="0.2">
      <c r="A24" s="108"/>
      <c r="B24" s="109"/>
      <c r="C24" s="110"/>
      <c r="D24" s="111"/>
      <c r="E24" s="112"/>
      <c r="F24" s="112"/>
    </row>
    <row r="25" spans="1:6" ht="89.25" x14ac:dyDescent="0.2">
      <c r="A25" s="113" t="str">
        <f>A$11&amp;COUNTA(A$11:A24)&amp;"."</f>
        <v>1.7.</v>
      </c>
      <c r="B25" s="114" t="s">
        <v>53</v>
      </c>
      <c r="C25" s="115" t="s">
        <v>24</v>
      </c>
      <c r="D25" s="116">
        <v>50</v>
      </c>
      <c r="E25" s="116"/>
      <c r="F25" s="116">
        <f t="shared" ref="F25" si="5">D25*E25</f>
        <v>0</v>
      </c>
    </row>
    <row r="26" spans="1:6" x14ac:dyDescent="0.2">
      <c r="A26" s="108"/>
      <c r="B26" s="109"/>
      <c r="C26" s="110"/>
      <c r="D26" s="111"/>
      <c r="E26" s="112"/>
      <c r="F26" s="112"/>
    </row>
    <row r="27" spans="1:6" ht="90.75" x14ac:dyDescent="0.2">
      <c r="A27" s="113" t="str">
        <f>A$11&amp;COUNTA(A$11:A26)&amp;"."</f>
        <v>1.8.</v>
      </c>
      <c r="B27" s="114" t="s">
        <v>54</v>
      </c>
      <c r="C27" s="115" t="s">
        <v>37</v>
      </c>
      <c r="D27" s="116">
        <v>38</v>
      </c>
      <c r="E27" s="116"/>
      <c r="F27" s="116">
        <f t="shared" ref="F27" si="6">D27*E27</f>
        <v>0</v>
      </c>
    </row>
    <row r="28" spans="1:6" x14ac:dyDescent="0.2">
      <c r="A28" s="108"/>
      <c r="B28" s="109"/>
      <c r="C28" s="110"/>
      <c r="D28" s="111"/>
      <c r="E28" s="112"/>
      <c r="F28" s="112"/>
    </row>
    <row r="29" spans="1:6" ht="105" x14ac:dyDescent="0.2">
      <c r="A29" s="113" t="str">
        <f>A$11&amp;COUNTA(A$11:A28)&amp;"."</f>
        <v>1.9.</v>
      </c>
      <c r="B29" s="114" t="s">
        <v>55</v>
      </c>
      <c r="C29" s="115" t="s">
        <v>37</v>
      </c>
      <c r="D29" s="116">
        <v>40</v>
      </c>
      <c r="E29" s="116"/>
      <c r="F29" s="116">
        <f t="shared" ref="F29" si="7">D29*E29</f>
        <v>0</v>
      </c>
    </row>
    <row r="30" spans="1:6" x14ac:dyDescent="0.2">
      <c r="A30" s="108"/>
      <c r="B30" s="109"/>
      <c r="C30" s="110"/>
      <c r="D30" s="111"/>
      <c r="E30" s="112"/>
      <c r="F30" s="112"/>
    </row>
    <row r="31" spans="1:6" ht="154.5" x14ac:dyDescent="0.2">
      <c r="A31" s="113" t="str">
        <f>A$11&amp;COUNTA(A$11:A30)&amp;"."</f>
        <v>1.10.</v>
      </c>
      <c r="B31" s="114" t="s">
        <v>56</v>
      </c>
      <c r="C31" s="115" t="s">
        <v>40</v>
      </c>
      <c r="D31" s="116">
        <v>76</v>
      </c>
      <c r="E31" s="116"/>
      <c r="F31" s="116">
        <f t="shared" ref="F31" si="8">D31*E31</f>
        <v>0</v>
      </c>
    </row>
    <row r="32" spans="1:6" x14ac:dyDescent="0.2">
      <c r="A32" s="108"/>
      <c r="B32" s="109"/>
      <c r="C32" s="110"/>
      <c r="D32" s="111"/>
      <c r="E32" s="112"/>
      <c r="F32" s="112"/>
    </row>
    <row r="33" spans="1:6" ht="90.75" x14ac:dyDescent="0.2">
      <c r="A33" s="113" t="str">
        <f>A$11&amp;COUNTA(A$11:A32)&amp;"."</f>
        <v>1.11.</v>
      </c>
      <c r="B33" s="114" t="s">
        <v>57</v>
      </c>
      <c r="C33" s="115" t="s">
        <v>40</v>
      </c>
      <c r="D33" s="116">
        <v>0.5</v>
      </c>
      <c r="E33" s="116"/>
      <c r="F33" s="116">
        <f t="shared" ref="F33" si="9">D33*E33</f>
        <v>0</v>
      </c>
    </row>
    <row r="34" spans="1:6" x14ac:dyDescent="0.2">
      <c r="A34" s="108"/>
      <c r="B34" s="109"/>
      <c r="C34" s="110"/>
      <c r="D34" s="111"/>
      <c r="E34" s="112"/>
      <c r="F34" s="112"/>
    </row>
    <row r="35" spans="1:6" ht="78" x14ac:dyDescent="0.2">
      <c r="A35" s="113" t="str">
        <f>A$11&amp;COUNTA(A$11:A34)&amp;"."</f>
        <v>1.12.</v>
      </c>
      <c r="B35" s="114" t="s">
        <v>58</v>
      </c>
      <c r="C35" s="115" t="s">
        <v>40</v>
      </c>
      <c r="D35" s="116">
        <v>12</v>
      </c>
      <c r="E35" s="116"/>
      <c r="F35" s="116">
        <f t="shared" ref="F35" si="10">D35*E35</f>
        <v>0</v>
      </c>
    </row>
    <row r="36" spans="1:6" x14ac:dyDescent="0.2">
      <c r="A36" s="108"/>
      <c r="B36" s="109"/>
      <c r="C36" s="110"/>
      <c r="D36" s="111"/>
      <c r="E36" s="112"/>
      <c r="F36" s="112"/>
    </row>
    <row r="37" spans="1:6" ht="89.25" x14ac:dyDescent="0.2">
      <c r="A37" s="113" t="str">
        <f>A$11&amp;COUNTA(A$11:A36)&amp;"."</f>
        <v>1.13.</v>
      </c>
      <c r="B37" s="114" t="s">
        <v>59</v>
      </c>
      <c r="C37" s="115" t="s">
        <v>40</v>
      </c>
      <c r="D37" s="116">
        <v>13</v>
      </c>
      <c r="E37" s="116"/>
      <c r="F37" s="116">
        <f t="shared" ref="F37" si="11">D37*E37</f>
        <v>0</v>
      </c>
    </row>
    <row r="38" spans="1:6" x14ac:dyDescent="0.2">
      <c r="A38" s="108"/>
      <c r="B38" s="109"/>
      <c r="C38" s="110"/>
      <c r="D38" s="111"/>
      <c r="E38" s="112"/>
      <c r="F38" s="112"/>
    </row>
    <row r="39" spans="1:6" ht="116.25" x14ac:dyDescent="0.2">
      <c r="A39" s="113" t="str">
        <f>A$11&amp;COUNTA(A$11:A38)&amp;"."</f>
        <v>1.14.</v>
      </c>
      <c r="B39" s="114" t="s">
        <v>60</v>
      </c>
      <c r="C39" s="115" t="s">
        <v>40</v>
      </c>
      <c r="D39" s="116">
        <v>19</v>
      </c>
      <c r="E39" s="116"/>
      <c r="F39" s="116">
        <f t="shared" ref="F39" si="12">D39*E39</f>
        <v>0</v>
      </c>
    </row>
    <row r="40" spans="1:6" x14ac:dyDescent="0.2">
      <c r="A40" s="108"/>
      <c r="B40" s="109"/>
      <c r="C40" s="110"/>
      <c r="D40" s="111"/>
      <c r="E40" s="112"/>
      <c r="F40" s="112"/>
    </row>
    <row r="41" spans="1:6" ht="52.5" x14ac:dyDescent="0.2">
      <c r="A41" s="113" t="str">
        <f>A$11&amp;COUNTA(A$11:A40)&amp;"."</f>
        <v>1.15.</v>
      </c>
      <c r="B41" s="114" t="s">
        <v>61</v>
      </c>
      <c r="C41" s="115" t="s">
        <v>40</v>
      </c>
      <c r="D41" s="116">
        <v>23</v>
      </c>
      <c r="E41" s="116"/>
      <c r="F41" s="116">
        <f t="shared" ref="F41" si="13">D41*E41</f>
        <v>0</v>
      </c>
    </row>
    <row r="42" spans="1:6" x14ac:dyDescent="0.2">
      <c r="A42" s="108"/>
      <c r="B42" s="109"/>
      <c r="C42" s="110"/>
      <c r="D42" s="111"/>
      <c r="E42" s="112"/>
      <c r="F42" s="112"/>
    </row>
    <row r="43" spans="1:6" ht="103.5" x14ac:dyDescent="0.2">
      <c r="A43" s="113" t="str">
        <f>A$11&amp;COUNTA(A$11:A42)&amp;"."</f>
        <v>1.16.</v>
      </c>
      <c r="B43" s="114" t="s">
        <v>41</v>
      </c>
      <c r="C43" s="115" t="s">
        <v>40</v>
      </c>
      <c r="D43" s="116">
        <v>45</v>
      </c>
      <c r="E43" s="116"/>
      <c r="F43" s="116">
        <f t="shared" ref="F43" si="14">D43*E43</f>
        <v>0</v>
      </c>
    </row>
    <row r="44" spans="1:6" x14ac:dyDescent="0.2">
      <c r="A44" s="108"/>
      <c r="B44" s="109"/>
      <c r="C44" s="110"/>
      <c r="D44" s="111"/>
      <c r="E44" s="112"/>
      <c r="F44" s="112"/>
    </row>
    <row r="45" spans="1:6" ht="51" x14ac:dyDescent="0.2">
      <c r="A45" s="113" t="str">
        <f>A$11&amp;COUNTA(A$11:A44)&amp;"."</f>
        <v>1.17.</v>
      </c>
      <c r="B45" s="114" t="s">
        <v>62</v>
      </c>
      <c r="C45" s="115" t="s">
        <v>25</v>
      </c>
      <c r="D45" s="116">
        <v>2</v>
      </c>
      <c r="E45" s="116"/>
      <c r="F45" s="116">
        <f t="shared" ref="F45" si="15">D45*E45</f>
        <v>0</v>
      </c>
    </row>
    <row r="46" spans="1:6" x14ac:dyDescent="0.2">
      <c r="A46" s="108"/>
      <c r="B46" s="109"/>
      <c r="C46" s="110"/>
      <c r="D46" s="111"/>
      <c r="E46" s="112"/>
      <c r="F46" s="112"/>
    </row>
    <row r="47" spans="1:6" ht="63.75" x14ac:dyDescent="0.2">
      <c r="A47" s="113" t="str">
        <f>A$11&amp;COUNTA(A$11:A46)&amp;"."</f>
        <v>1.18.</v>
      </c>
      <c r="B47" s="114" t="s">
        <v>63</v>
      </c>
      <c r="C47" s="115" t="s">
        <v>24</v>
      </c>
      <c r="D47" s="116">
        <v>140</v>
      </c>
      <c r="E47" s="116"/>
      <c r="F47" s="116">
        <f t="shared" ref="F47" si="16">D47*E47</f>
        <v>0</v>
      </c>
    </row>
    <row r="48" spans="1:6" s="81" customFormat="1" x14ac:dyDescent="0.2">
      <c r="A48" s="125"/>
      <c r="B48" s="126"/>
      <c r="C48" s="127"/>
      <c r="D48" s="128"/>
      <c r="E48" s="128"/>
      <c r="F48" s="128"/>
    </row>
    <row r="49" spans="1:6" s="81" customFormat="1" ht="38.25" x14ac:dyDescent="0.2">
      <c r="A49" s="113" t="str">
        <f>A$11&amp;COUNTA(A$11:A48)&amp;"."</f>
        <v>1.19.</v>
      </c>
      <c r="B49" s="129" t="s">
        <v>31</v>
      </c>
      <c r="C49" s="127" t="s">
        <v>30</v>
      </c>
      <c r="D49" s="128">
        <v>1</v>
      </c>
      <c r="E49" s="128"/>
      <c r="F49" s="128">
        <f>D49*E49</f>
        <v>0</v>
      </c>
    </row>
    <row r="50" spans="1:6" s="81" customFormat="1" ht="9" customHeight="1" x14ac:dyDescent="0.2">
      <c r="A50" s="125"/>
      <c r="B50" s="126"/>
      <c r="C50" s="127"/>
      <c r="D50" s="128"/>
      <c r="E50" s="128"/>
      <c r="F50" s="128"/>
    </row>
    <row r="51" spans="1:6" x14ac:dyDescent="0.2">
      <c r="A51" s="130" t="str">
        <f>A11</f>
        <v>1.</v>
      </c>
      <c r="B51" s="131" t="str">
        <f>B11&amp;" UKUPNO:"</f>
        <v>GRAĐEVINSKI RADOVI UKUPNO:</v>
      </c>
      <c r="C51" s="132"/>
      <c r="D51" s="133"/>
      <c r="E51" s="133"/>
      <c r="F51" s="134">
        <f>SUM(F12:F50)</f>
        <v>0</v>
      </c>
    </row>
    <row r="54" spans="1:6" x14ac:dyDescent="0.2">
      <c r="A54" s="96"/>
      <c r="B54" s="97" t="s">
        <v>42</v>
      </c>
      <c r="C54" s="92"/>
      <c r="D54" s="93"/>
      <c r="E54" s="94"/>
      <c r="F54" s="98" t="s">
        <v>36</v>
      </c>
    </row>
    <row r="55" spans="1:6" x14ac:dyDescent="0.2">
      <c r="E55" s="99"/>
      <c r="F55" s="99"/>
    </row>
    <row r="56" spans="1:6" x14ac:dyDescent="0.2">
      <c r="A56" s="135" t="str">
        <f>A11</f>
        <v>1.</v>
      </c>
      <c r="B56" s="137" t="str">
        <f>B11</f>
        <v>GRAĐEVINSKI RADOVI</v>
      </c>
      <c r="C56" s="138"/>
      <c r="D56" s="138"/>
      <c r="E56" s="112"/>
      <c r="F56" s="136">
        <f>F51</f>
        <v>0</v>
      </c>
    </row>
    <row r="57" spans="1:6" x14ac:dyDescent="0.2">
      <c r="A57" s="108"/>
      <c r="B57" s="109"/>
      <c r="C57" s="110"/>
      <c r="D57" s="111"/>
      <c r="E57" s="112"/>
      <c r="F57" s="112"/>
    </row>
    <row r="58" spans="1:6" x14ac:dyDescent="0.2">
      <c r="A58" s="100"/>
      <c r="B58" s="97" t="s">
        <v>15</v>
      </c>
      <c r="C58" s="92"/>
      <c r="D58" s="93"/>
      <c r="E58" s="94"/>
      <c r="F58" s="101">
        <f>SUM(F56:F57)</f>
        <v>0</v>
      </c>
    </row>
    <row r="60" spans="1:6" x14ac:dyDescent="0.2">
      <c r="B60" s="79" t="s">
        <v>38</v>
      </c>
    </row>
    <row r="61" spans="1:6" x14ac:dyDescent="0.2">
      <c r="B61" s="79" t="s">
        <v>39</v>
      </c>
    </row>
  </sheetData>
  <mergeCells count="3">
    <mergeCell ref="B56:D56"/>
    <mergeCell ref="A1:F5"/>
    <mergeCell ref="E7:F7"/>
  </mergeCells>
  <printOptions horizontalCentered="1"/>
  <pageMargins left="0.98425196850393704" right="0.98425196850393704" top="0.51181102362204722" bottom="0.98425196850393704" header="0.19685039370078741" footer="0.70866141732283472"/>
  <pageSetup paperSize="9" scale="79" fitToHeight="0" orientation="portrait" r:id="rId1"/>
  <headerFooter scaleWithDoc="0">
    <oddFooter>&amp;L&amp;"Tahoma,Uobičajeno"&amp;9Srpanj 2026.&amp;C&amp;"Tahoma,Uobičajeno"&amp;9 &amp;P/&amp;N&amp;R&amp;"Tahoma,Uobičajeno"&amp;9rev. 0</oddFooter>
  </headerFooter>
  <rowBreaks count="1" manualBreakCount="1">
    <brk id="52" max="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3</vt:i4>
      </vt:variant>
      <vt:variant>
        <vt:lpstr>Imenovani rasponi</vt:lpstr>
      </vt:variant>
      <vt:variant>
        <vt:i4>6</vt:i4>
      </vt:variant>
    </vt:vector>
  </HeadingPairs>
  <TitlesOfParts>
    <vt:vector size="9" baseType="lpstr">
      <vt:lpstr>naslovna</vt:lpstr>
      <vt:lpstr>UVOD</vt:lpstr>
      <vt:lpstr>Troškovnik</vt:lpstr>
      <vt:lpstr>naslovna!Ispis_naslova</vt:lpstr>
      <vt:lpstr>Troškovnik!Ispis_naslova</vt:lpstr>
      <vt:lpstr>UVOD!Ispis_naslova</vt:lpstr>
      <vt:lpstr>naslovna!Podrucje_ispisa</vt:lpstr>
      <vt:lpstr>Troškovnik!Podrucje_ispisa</vt:lpstr>
      <vt:lpstr>UVOD!Podrucje_ispisa</vt:lpstr>
    </vt:vector>
  </TitlesOfParts>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Danijela Blažević</dc:creator>
  <cp:lastModifiedBy>Davor Brusić</cp:lastModifiedBy>
  <cp:lastPrinted>2026-07-15T12:06:11Z</cp:lastPrinted>
  <dcterms:created xsi:type="dcterms:W3CDTF">2006-11-21T08:38:36Z</dcterms:created>
  <dcterms:modified xsi:type="dcterms:W3CDTF">2026-08-06T07:52:37Z</dcterms:modified>
</cp:coreProperties>
</file>